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16" yWindow="65416" windowWidth="20730" windowHeight="11160" activeTab="0"/>
  </bookViews>
  <sheets>
    <sheet name="Nov 19 " sheetId="1" r:id="rId1"/>
    <sheet name="New Scheme Repor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<sst xmlns="http://schemas.openxmlformats.org/spreadsheetml/2006/main" count="187" uniqueCount="141">
  <si>
    <r>
      <t xml:space="preserve"> (</t>
    </r>
    <r>
      <rPr>
        <b/>
        <sz val="14"/>
        <rFont val="Rupee Foradian"/>
        <family val="2"/>
      </rPr>
      <t>`</t>
    </r>
    <r>
      <rPr>
        <b/>
        <sz val="14"/>
        <rFont val="Arial"/>
        <family val="2"/>
      </rPr>
      <t xml:space="preserve"> in Crore)</t>
    </r>
  </si>
  <si>
    <t xml:space="preserve">Sr </t>
  </si>
  <si>
    <t xml:space="preserve">Scheme Name </t>
  </si>
  <si>
    <t xml:space="preserve">No. of Schemes </t>
  </si>
  <si>
    <t>No. Of Folios</t>
  </si>
  <si>
    <t>A</t>
  </si>
  <si>
    <t>Open ended Schemes</t>
  </si>
  <si>
    <t>I</t>
  </si>
  <si>
    <t>Income/Debt Oriented Schemes</t>
  </si>
  <si>
    <t>1</t>
  </si>
  <si>
    <t>Overnight Fund</t>
  </si>
  <si>
    <t>2</t>
  </si>
  <si>
    <t>Liquid Fund</t>
  </si>
  <si>
    <t>3</t>
  </si>
  <si>
    <t>Ultra Short Duration Fund</t>
  </si>
  <si>
    <t>4</t>
  </si>
  <si>
    <t>Low Duration Fund</t>
  </si>
  <si>
    <t>5</t>
  </si>
  <si>
    <t>Money Market Fund</t>
  </si>
  <si>
    <t>6</t>
  </si>
  <si>
    <t>Short Duration Fund</t>
  </si>
  <si>
    <t>7</t>
  </si>
  <si>
    <t>Medium Duration Fund</t>
  </si>
  <si>
    <t>8</t>
  </si>
  <si>
    <t>Medium to Long Duration Fund</t>
  </si>
  <si>
    <t>9</t>
  </si>
  <si>
    <t>Long Duration Fund</t>
  </si>
  <si>
    <t>10</t>
  </si>
  <si>
    <t>Dynamic Bond Fund</t>
  </si>
  <si>
    <t>11</t>
  </si>
  <si>
    <t>Corporate Bond Fund</t>
  </si>
  <si>
    <t>12</t>
  </si>
  <si>
    <t>Credit Risk Fund</t>
  </si>
  <si>
    <t>13</t>
  </si>
  <si>
    <t>Banking and PSU Fund</t>
  </si>
  <si>
    <t>14</t>
  </si>
  <si>
    <t>Gilt Fund</t>
  </si>
  <si>
    <t>15</t>
  </si>
  <si>
    <t>Gilt Fund with 10 year constant duration</t>
  </si>
  <si>
    <t>16</t>
  </si>
  <si>
    <t>Floater Fund</t>
  </si>
  <si>
    <t/>
  </si>
  <si>
    <t>Sub Total - I (1+2+3+4+5+6+7+8+9+10+11+12+13+14+15+16)</t>
  </si>
  <si>
    <t>II</t>
  </si>
  <si>
    <t>Growth/Equity Oriented Schemes</t>
  </si>
  <si>
    <t>17</t>
  </si>
  <si>
    <t>Multi Cap Fund</t>
  </si>
  <si>
    <t>18</t>
  </si>
  <si>
    <t>Large Cap Fund</t>
  </si>
  <si>
    <t>19</t>
  </si>
  <si>
    <t>Large &amp; Mid Cap Fund</t>
  </si>
  <si>
    <t>20</t>
  </si>
  <si>
    <t>Mid Cap Fund</t>
  </si>
  <si>
    <t>21</t>
  </si>
  <si>
    <t>Small Cap Fund</t>
  </si>
  <si>
    <t>22</t>
  </si>
  <si>
    <t>Dividend Yield Fund</t>
  </si>
  <si>
    <t>23</t>
  </si>
  <si>
    <t>Value Fund/Contra Fund</t>
  </si>
  <si>
    <t>24</t>
  </si>
  <si>
    <t>Focused Fund</t>
  </si>
  <si>
    <t>25</t>
  </si>
  <si>
    <t>Sectoral/Thematic Funds</t>
  </si>
  <si>
    <t>26</t>
  </si>
  <si>
    <t>ELSS</t>
  </si>
  <si>
    <t>Sub Total - II (17+18+19+20+21+22+23+24+25+26)</t>
  </si>
  <si>
    <t>III</t>
  </si>
  <si>
    <t>Hybrid Schemes</t>
  </si>
  <si>
    <t>27</t>
  </si>
  <si>
    <t>Conservative Hybrid Fund</t>
  </si>
  <si>
    <t>28</t>
  </si>
  <si>
    <t>Balanced Hybrid Fund/Aggressive Hybrid Fund</t>
  </si>
  <si>
    <t>29</t>
  </si>
  <si>
    <t>Dynamic Asset Allocation/Balanced Advantage</t>
  </si>
  <si>
    <t>30</t>
  </si>
  <si>
    <t>Multi Asset Allocation</t>
  </si>
  <si>
    <t>31</t>
  </si>
  <si>
    <t>Arbitrage Fund</t>
  </si>
  <si>
    <t>32</t>
  </si>
  <si>
    <t>Equity Savings</t>
  </si>
  <si>
    <t>Sub Total - III (27+28+29+30+31+32)</t>
  </si>
  <si>
    <t>IV</t>
  </si>
  <si>
    <t>Solution Oriented Schemes</t>
  </si>
  <si>
    <t>33</t>
  </si>
  <si>
    <t>Retirement Fund</t>
  </si>
  <si>
    <t>34</t>
  </si>
  <si>
    <t>Childrens Fund</t>
  </si>
  <si>
    <t>Sub Total - IV (33+34)</t>
  </si>
  <si>
    <t>V</t>
  </si>
  <si>
    <t>Other Schemes</t>
  </si>
  <si>
    <t>35</t>
  </si>
  <si>
    <t>Index Funds</t>
  </si>
  <si>
    <t>36</t>
  </si>
  <si>
    <t>GOLD ETF</t>
  </si>
  <si>
    <t>37</t>
  </si>
  <si>
    <t>Other ETFs</t>
  </si>
  <si>
    <t>38</t>
  </si>
  <si>
    <t>Fund of funds investing overseas</t>
  </si>
  <si>
    <t>Sub Total - V (35+36+37+38)</t>
  </si>
  <si>
    <t>Total A-Open ended Schemes</t>
  </si>
  <si>
    <t>B</t>
  </si>
  <si>
    <t>Close Ended Schemes</t>
  </si>
  <si>
    <t>i</t>
  </si>
  <si>
    <t>Fixed Term Plan</t>
  </si>
  <si>
    <t>ii</t>
  </si>
  <si>
    <t>iii</t>
  </si>
  <si>
    <t>Infrastructure Debt Fund</t>
  </si>
  <si>
    <t>iv</t>
  </si>
  <si>
    <t>Other Debt</t>
  </si>
  <si>
    <t>Sub Total (i+ii+iii+iv)</t>
  </si>
  <si>
    <t>Others</t>
  </si>
  <si>
    <t>Sub Total (i+ii)</t>
  </si>
  <si>
    <t>Total B -Close ended Schemes</t>
  </si>
  <si>
    <t>C</t>
  </si>
  <si>
    <t>Interval Schemes</t>
  </si>
  <si>
    <t>Total C Interval Schemes</t>
  </si>
  <si>
    <t>Grand Total (A + B + C)</t>
  </si>
  <si>
    <t>Fund of Funds Scheme (Domestic) **</t>
  </si>
  <si>
    <t>Note :</t>
  </si>
  <si>
    <t>** Data in respect Fund of Funds Domestic is shown for information only. The same is included in the respective underlying schemes.</t>
  </si>
  <si>
    <t>Open End</t>
  </si>
  <si>
    <t>Close End</t>
  </si>
  <si>
    <t>Total</t>
  </si>
  <si>
    <t>No. of Schemes</t>
  </si>
  <si>
    <t>Funds mobilized</t>
  </si>
  <si>
    <t xml:space="preserve">*NEW SCHEMES LAUNCHED : </t>
  </si>
  <si>
    <t>Open Ended schemes</t>
  </si>
  <si>
    <r>
      <t xml:space="preserve"> (</t>
    </r>
    <r>
      <rPr>
        <b/>
        <sz val="11"/>
        <rFont val="Rupee Foradian"/>
        <family val="2"/>
      </rPr>
      <t>`</t>
    </r>
    <r>
      <rPr>
        <b/>
        <sz val="11"/>
        <rFont val="Arial"/>
        <family val="2"/>
      </rPr>
      <t xml:space="preserve"> in Crore)</t>
    </r>
  </si>
  <si>
    <t>Capital Protection Oriented Schemes  #</t>
  </si>
  <si>
    <t xml:space="preserve">Income/ Debt Oriented Schemes </t>
  </si>
  <si>
    <t>Released on 09-Dec-2019</t>
  </si>
  <si>
    <t>Funds Mobilized for the month of November 2019</t>
  </si>
  <si>
    <t>Repurchase/
Redemption for the month of November 2019</t>
  </si>
  <si>
    <t>Net Inflow (+ve)/
Outflow (-ve) 
for the month of November 2019</t>
  </si>
  <si>
    <t>AUM as on 
30-Nov-2019</t>
  </si>
  <si>
    <t>Average Net Assets Under Management (AAUM) for the month of November 2019</t>
  </si>
  <si>
    <t xml:space="preserve">NEW SCHEMES LAUNCHED DURING NOVEMBER 2019 (ALLOTMENT COMPLETED)     </t>
  </si>
  <si>
    <t xml:space="preserve">Monthly Data for November 2019 </t>
  </si>
  <si>
    <t>Income/ Debt Oriented Schemes</t>
  </si>
  <si>
    <t>LIC MF Ultra Short Term Fund</t>
  </si>
  <si>
    <t>SBI Fixed Maturity Plan (FMP)- Series 22 (1106 Days), Series 23 (1106 Days), Series 24 (1107 Days) and Series 25 (1120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</si>
</sst>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4"/>
      <name val="Rupee Foradian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Rupee Foradian"/>
      <family val="2"/>
    </font>
  </fonts>
  <fills count="5">
    <fill>
      <patternFill/>
    </fill>
    <fill>
      <patternFill patternType="gray125"/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18" applyNumberFormat="1" applyFont="1" applyBorder="1" applyAlignment="1">
      <alignment horizontal="right" vertical="center"/>
    </xf>
    <xf numFmtId="43" fontId="7" fillId="0" borderId="1" xfId="18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18" applyNumberFormat="1" applyFont="1" applyFill="1" applyBorder="1" applyAlignment="1">
      <alignment horizontal="right" vertical="center"/>
    </xf>
    <xf numFmtId="43" fontId="7" fillId="2" borderId="1" xfId="18" applyFont="1" applyFill="1" applyBorder="1" applyAlignment="1">
      <alignment horizontal="right" vertical="center"/>
    </xf>
    <xf numFmtId="164" fontId="6" fillId="0" borderId="1" xfId="18" applyNumberFormat="1" applyFont="1" applyBorder="1" applyAlignment="1">
      <alignment vertical="top" wrapText="1"/>
    </xf>
    <xf numFmtId="43" fontId="6" fillId="0" borderId="1" xfId="18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center"/>
    </xf>
    <xf numFmtId="164" fontId="7" fillId="3" borderId="1" xfId="18" applyNumberFormat="1" applyFont="1" applyFill="1" applyBorder="1" applyAlignment="1">
      <alignment horizontal="right" vertical="center"/>
    </xf>
    <xf numFmtId="43" fontId="7" fillId="3" borderId="1" xfId="18" applyFont="1" applyFill="1" applyBorder="1" applyAlignment="1">
      <alignment horizontal="right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3" fontId="0" fillId="0" borderId="1" xfId="18" applyFont="1" applyBorder="1"/>
    <xf numFmtId="164" fontId="0" fillId="0" borderId="1" xfId="0" applyNumberFormat="1" applyBorder="1"/>
    <xf numFmtId="164" fontId="2" fillId="0" borderId="1" xfId="18" applyNumberFormat="1" applyFont="1" applyBorder="1"/>
    <xf numFmtId="0" fontId="10" fillId="0" borderId="0" xfId="0" applyFont="1"/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/>
    </xf>
    <xf numFmtId="164" fontId="2" fillId="0" borderId="1" xfId="0" applyNumberFormat="1" applyFont="1" applyBorder="1"/>
    <xf numFmtId="0" fontId="7" fillId="2" borderId="1" xfId="0" applyFont="1" applyFill="1" applyBorder="1" applyAlignment="1">
      <alignment horizontal="left" vertical="center" wrapText="1"/>
    </xf>
    <xf numFmtId="164" fontId="6" fillId="0" borderId="1" xfId="18" applyNumberFormat="1" applyFont="1" applyBorder="1" applyAlignment="1">
      <alignment horizontal="right" vertical="center"/>
    </xf>
    <xf numFmtId="43" fontId="6" fillId="0" borderId="1" xfId="18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971550</xdr:colOff>
          <xdr:row>0</xdr:row>
          <xdr:rowOff>66675</xdr:rowOff>
        </xdr:from>
        <xdr:to>
          <xdr:col>4</xdr:col>
          <xdr:colOff>514350</xdr:colOff>
          <xdr:row>0</xdr:row>
          <xdr:rowOff>685800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504825</xdr:colOff>
          <xdr:row>0</xdr:row>
          <xdr:rowOff>85725</xdr:rowOff>
        </xdr:from>
        <xdr:to>
          <xdr:col>2</xdr:col>
          <xdr:colOff>495300</xdr:colOff>
          <xdr:row>3</xdr:row>
          <xdr:rowOff>152400</xdr:rowOff>
        </xdr:to>
        <xdr:sp macro="" textlink="">
          <xdr:nvSpPr>
            <xdr:cNvPr id="2056" name="Object 8" hidden="1">
              <a:extLst xmlns:a="http://schemas.openxmlformats.org/drawingml/2006/main"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47D0-3223-487B-BDC4-1290499AE4DF}">
  <sheetPr>
    <pageSetUpPr fitToPage="1"/>
  </sheetPr>
  <dimension ref="A1:I91"/>
  <sheetViews>
    <sheetView tabSelected="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9.140625" defaultRowHeight="15"/>
  <cols>
    <col min="1" max="1" width="7.8515625" style="0" customWidth="1"/>
    <col min="2" max="2" width="44.7109375" style="0" customWidth="1"/>
    <col min="3" max="3" width="14.140625" style="0" customWidth="1"/>
    <col min="4" max="4" width="15.8515625" style="0" customWidth="1"/>
    <col min="5" max="5" width="17.00390625" style="0" customWidth="1"/>
    <col min="6" max="6" width="14.7109375" style="0" customWidth="1"/>
    <col min="7" max="7" width="19.140625" style="0" customWidth="1"/>
    <col min="8" max="8" width="15.57421875" style="0" customWidth="1"/>
    <col min="9" max="9" width="18.00390625" style="0" customWidth="1"/>
  </cols>
  <sheetData>
    <row r="1" spans="1:9" ht="54.75" customHeight="1">
      <c r="A1" s="40"/>
      <c r="B1" s="40"/>
      <c r="C1" s="40"/>
      <c r="D1" s="40"/>
      <c r="E1" s="40"/>
      <c r="F1" s="40"/>
      <c r="G1" s="40"/>
      <c r="H1" s="40"/>
      <c r="I1" s="40"/>
    </row>
    <row r="2" spans="1:9" ht="15.75">
      <c r="A2" s="36" t="s">
        <v>137</v>
      </c>
      <c r="B2" s="37"/>
      <c r="C2" s="37"/>
      <c r="D2" s="37"/>
      <c r="E2" s="37"/>
      <c r="F2" s="37"/>
      <c r="G2" s="37"/>
      <c r="H2" s="37"/>
      <c r="I2" s="38"/>
    </row>
    <row r="3" spans="1:9" ht="18">
      <c r="A3" s="36"/>
      <c r="B3" s="37"/>
      <c r="C3" s="37"/>
      <c r="D3" s="37"/>
      <c r="E3" s="37"/>
      <c r="F3" s="37"/>
      <c r="G3" s="37"/>
      <c r="H3" s="38"/>
      <c r="I3" s="28" t="s">
        <v>0</v>
      </c>
    </row>
    <row r="4" spans="1:9" ht="98.25" customHeight="1">
      <c r="A4" s="29" t="s">
        <v>1</v>
      </c>
      <c r="B4" s="29" t="s">
        <v>2</v>
      </c>
      <c r="C4" s="29" t="s">
        <v>3</v>
      </c>
      <c r="D4" s="29" t="s">
        <v>4</v>
      </c>
      <c r="E4" s="29" t="s">
        <v>131</v>
      </c>
      <c r="F4" s="29" t="s">
        <v>132</v>
      </c>
      <c r="G4" s="29" t="s">
        <v>133</v>
      </c>
      <c r="H4" s="29" t="s">
        <v>134</v>
      </c>
      <c r="I4" s="29" t="s">
        <v>135</v>
      </c>
    </row>
    <row r="5" spans="1:9" ht="15.75">
      <c r="A5" s="28" t="s">
        <v>5</v>
      </c>
      <c r="B5" s="30" t="s">
        <v>6</v>
      </c>
      <c r="C5" s="1"/>
      <c r="D5" s="1"/>
      <c r="E5" s="1"/>
      <c r="F5" s="1"/>
      <c r="G5" s="1"/>
      <c r="H5" s="1"/>
      <c r="I5" s="1"/>
    </row>
    <row r="6" spans="1:9" ht="15.75">
      <c r="A6" s="28" t="s">
        <v>7</v>
      </c>
      <c r="B6" s="30" t="s">
        <v>8</v>
      </c>
      <c r="C6" s="1"/>
      <c r="D6" s="1"/>
      <c r="E6" s="1"/>
      <c r="F6" s="1"/>
      <c r="G6" s="1"/>
      <c r="H6" s="1"/>
      <c r="I6" s="1"/>
    </row>
    <row r="7" spans="1:9" ht="15">
      <c r="A7" s="2" t="s">
        <v>9</v>
      </c>
      <c r="B7" s="3" t="s">
        <v>10</v>
      </c>
      <c r="C7" s="33">
        <v>27</v>
      </c>
      <c r="D7" s="33">
        <v>45385</v>
      </c>
      <c r="E7" s="34">
        <v>343891.19799904426</v>
      </c>
      <c r="F7" s="34">
        <v>323242.0586698187</v>
      </c>
      <c r="G7" s="34">
        <v>20649.13932922558</v>
      </c>
      <c r="H7" s="34">
        <v>40227.50196936283</v>
      </c>
      <c r="I7" s="34">
        <v>39219.61312200453</v>
      </c>
    </row>
    <row r="8" spans="1:9" ht="15">
      <c r="A8" s="2" t="s">
        <v>11</v>
      </c>
      <c r="B8" s="3" t="s">
        <v>12</v>
      </c>
      <c r="C8" s="33">
        <v>40</v>
      </c>
      <c r="D8" s="33">
        <v>1745252</v>
      </c>
      <c r="E8" s="34">
        <v>429664.52736816555</v>
      </c>
      <c r="F8" s="34">
        <v>422726.3872884903</v>
      </c>
      <c r="G8" s="34">
        <v>6938.140079675242</v>
      </c>
      <c r="H8" s="34">
        <v>492696.8420139517</v>
      </c>
      <c r="I8" s="34">
        <v>504899.8667267092</v>
      </c>
    </row>
    <row r="9" spans="1:9" ht="15">
      <c r="A9" s="2" t="s">
        <v>13</v>
      </c>
      <c r="B9" s="3" t="s">
        <v>14</v>
      </c>
      <c r="C9" s="33">
        <v>28</v>
      </c>
      <c r="D9" s="33">
        <v>683805</v>
      </c>
      <c r="E9" s="34">
        <v>14926.37917486894</v>
      </c>
      <c r="F9" s="34">
        <v>14152.132936367125</v>
      </c>
      <c r="G9" s="34">
        <v>774.2462385018152</v>
      </c>
      <c r="H9" s="34">
        <v>94648.26317936793</v>
      </c>
      <c r="I9" s="34">
        <v>94182.07792642915</v>
      </c>
    </row>
    <row r="10" spans="1:9" ht="15">
      <c r="A10" s="2" t="s">
        <v>15</v>
      </c>
      <c r="B10" s="3" t="s">
        <v>16</v>
      </c>
      <c r="C10" s="33">
        <v>26</v>
      </c>
      <c r="D10" s="33">
        <v>969929</v>
      </c>
      <c r="E10" s="34">
        <v>11295.863354103953</v>
      </c>
      <c r="F10" s="34">
        <v>6657.59003384682</v>
      </c>
      <c r="G10" s="34">
        <v>4638.273320257133</v>
      </c>
      <c r="H10" s="34">
        <v>93083.94795482836</v>
      </c>
      <c r="I10" s="34">
        <v>90628.9406093949</v>
      </c>
    </row>
    <row r="11" spans="1:9" ht="15">
      <c r="A11" s="2" t="s">
        <v>17</v>
      </c>
      <c r="B11" s="3" t="s">
        <v>18</v>
      </c>
      <c r="C11" s="33">
        <v>19</v>
      </c>
      <c r="D11" s="33">
        <v>344840</v>
      </c>
      <c r="E11" s="34">
        <v>18107.55641776671</v>
      </c>
      <c r="F11" s="34">
        <v>12971.85907434301</v>
      </c>
      <c r="G11" s="34">
        <v>5135.697343423701</v>
      </c>
      <c r="H11" s="34">
        <v>76595.0905199809</v>
      </c>
      <c r="I11" s="34">
        <v>75900.4034164461</v>
      </c>
    </row>
    <row r="12" spans="1:9" ht="15">
      <c r="A12" s="2" t="s">
        <v>19</v>
      </c>
      <c r="B12" s="3" t="s">
        <v>20</v>
      </c>
      <c r="C12" s="33">
        <v>28</v>
      </c>
      <c r="D12" s="33">
        <v>321958</v>
      </c>
      <c r="E12" s="34">
        <v>6077.61290791431</v>
      </c>
      <c r="F12" s="34">
        <v>2587.9525005851174</v>
      </c>
      <c r="G12" s="34">
        <v>3489.660407329193</v>
      </c>
      <c r="H12" s="34">
        <v>92804.73636305403</v>
      </c>
      <c r="I12" s="34">
        <v>90866.4084529957</v>
      </c>
    </row>
    <row r="13" spans="1:9" ht="15">
      <c r="A13" s="2" t="s">
        <v>21</v>
      </c>
      <c r="B13" s="3" t="s">
        <v>22</v>
      </c>
      <c r="C13" s="33">
        <v>16</v>
      </c>
      <c r="D13" s="33">
        <v>222762</v>
      </c>
      <c r="E13" s="34">
        <v>618.6237638530279</v>
      </c>
      <c r="F13" s="34">
        <v>1546.4712000730015</v>
      </c>
      <c r="G13" s="34">
        <v>-927.8474362199736</v>
      </c>
      <c r="H13" s="34">
        <v>31060.549526813906</v>
      </c>
      <c r="I13" s="34">
        <v>31340.644462782144</v>
      </c>
    </row>
    <row r="14" spans="1:9" ht="15">
      <c r="A14" s="2" t="s">
        <v>23</v>
      </c>
      <c r="B14" s="3" t="s">
        <v>24</v>
      </c>
      <c r="C14" s="33">
        <v>13</v>
      </c>
      <c r="D14" s="33">
        <v>109169</v>
      </c>
      <c r="E14" s="34">
        <v>77.71073724586427</v>
      </c>
      <c r="F14" s="34">
        <v>138.66899471845682</v>
      </c>
      <c r="G14" s="34">
        <v>-60.95825747259255</v>
      </c>
      <c r="H14" s="34">
        <v>10011.54814522666</v>
      </c>
      <c r="I14" s="34">
        <v>9982.05947456246</v>
      </c>
    </row>
    <row r="15" spans="1:9" ht="15">
      <c r="A15" s="2" t="s">
        <v>25</v>
      </c>
      <c r="B15" s="3" t="s">
        <v>26</v>
      </c>
      <c r="C15" s="33">
        <v>2</v>
      </c>
      <c r="D15" s="33">
        <v>25927</v>
      </c>
      <c r="E15" s="34">
        <v>46.78779104505827</v>
      </c>
      <c r="F15" s="34">
        <v>17.233388848999994</v>
      </c>
      <c r="G15" s="34">
        <v>29.554402196058277</v>
      </c>
      <c r="H15" s="34">
        <v>1440.0218479773189</v>
      </c>
      <c r="I15" s="34">
        <v>1428.3081400001058</v>
      </c>
    </row>
    <row r="16" spans="1:9" ht="15">
      <c r="A16" s="2" t="s">
        <v>27</v>
      </c>
      <c r="B16" s="3" t="s">
        <v>28</v>
      </c>
      <c r="C16" s="33">
        <v>28</v>
      </c>
      <c r="D16" s="33">
        <v>216033</v>
      </c>
      <c r="E16" s="34">
        <v>373.45379872693184</v>
      </c>
      <c r="F16" s="34">
        <v>508.2669554490021</v>
      </c>
      <c r="G16" s="34">
        <v>-134.8131567220703</v>
      </c>
      <c r="H16" s="34">
        <v>18878.80699298522</v>
      </c>
      <c r="I16" s="34">
        <v>18841.4460969701</v>
      </c>
    </row>
    <row r="17" spans="1:9" ht="15">
      <c r="A17" s="2" t="s">
        <v>29</v>
      </c>
      <c r="B17" s="3" t="s">
        <v>30</v>
      </c>
      <c r="C17" s="33">
        <v>20</v>
      </c>
      <c r="D17" s="33">
        <v>313751</v>
      </c>
      <c r="E17" s="34">
        <v>4074.5721135102067</v>
      </c>
      <c r="F17" s="34">
        <v>1493.450584409</v>
      </c>
      <c r="G17" s="34">
        <v>2581.1215291012068</v>
      </c>
      <c r="H17" s="34">
        <v>77393.37807737572</v>
      </c>
      <c r="I17" s="34">
        <v>75668.3302851247</v>
      </c>
    </row>
    <row r="18" spans="1:9" ht="15">
      <c r="A18" s="2" t="s">
        <v>31</v>
      </c>
      <c r="B18" s="3" t="s">
        <v>32</v>
      </c>
      <c r="C18" s="33">
        <v>21</v>
      </c>
      <c r="D18" s="33">
        <v>506688</v>
      </c>
      <c r="E18" s="34">
        <v>934.5888430554669</v>
      </c>
      <c r="F18" s="34">
        <v>2833.1941657009957</v>
      </c>
      <c r="G18" s="34">
        <v>-1898.6053226455288</v>
      </c>
      <c r="H18" s="34">
        <v>63754.60548226729</v>
      </c>
      <c r="I18" s="34">
        <v>64357.845523791366</v>
      </c>
    </row>
    <row r="19" spans="1:9" ht="15">
      <c r="A19" s="2" t="s">
        <v>33</v>
      </c>
      <c r="B19" s="3" t="s">
        <v>34</v>
      </c>
      <c r="C19" s="33">
        <v>19</v>
      </c>
      <c r="D19" s="33">
        <v>142406</v>
      </c>
      <c r="E19" s="34">
        <v>8306.703718966262</v>
      </c>
      <c r="F19" s="34">
        <v>1076.1670526824446</v>
      </c>
      <c r="G19" s="34">
        <v>7230.536666283818</v>
      </c>
      <c r="H19" s="34">
        <v>66075.77719971037</v>
      </c>
      <c r="I19" s="34">
        <v>61991.93191974777</v>
      </c>
    </row>
    <row r="20" spans="1:9" ht="15">
      <c r="A20" s="2" t="s">
        <v>35</v>
      </c>
      <c r="B20" s="3" t="s">
        <v>36</v>
      </c>
      <c r="C20" s="33">
        <v>21</v>
      </c>
      <c r="D20" s="33">
        <v>101283</v>
      </c>
      <c r="E20" s="34">
        <v>221.65348116176756</v>
      </c>
      <c r="F20" s="34">
        <v>510.2651016220125</v>
      </c>
      <c r="G20" s="34">
        <v>-288.6116204602449</v>
      </c>
      <c r="H20" s="34">
        <v>8471.704322689087</v>
      </c>
      <c r="I20" s="34">
        <v>8614.477366083502</v>
      </c>
    </row>
    <row r="21" spans="1:9" ht="15">
      <c r="A21" s="2" t="s">
        <v>37</v>
      </c>
      <c r="B21" s="3" t="s">
        <v>38</v>
      </c>
      <c r="C21" s="33">
        <v>4</v>
      </c>
      <c r="D21" s="33">
        <v>30149</v>
      </c>
      <c r="E21" s="34">
        <v>42.80186914100011</v>
      </c>
      <c r="F21" s="34">
        <v>27.171691666000015</v>
      </c>
      <c r="G21" s="34">
        <v>15.630177475000096</v>
      </c>
      <c r="H21" s="34">
        <v>759.843716155872</v>
      </c>
      <c r="I21" s="34">
        <v>748.5538315320468</v>
      </c>
    </row>
    <row r="22" spans="1:9" ht="15">
      <c r="A22" s="2" t="s">
        <v>39</v>
      </c>
      <c r="B22" s="3" t="s">
        <v>40</v>
      </c>
      <c r="C22" s="33">
        <v>7</v>
      </c>
      <c r="D22" s="33">
        <v>156289</v>
      </c>
      <c r="E22" s="34">
        <v>4882.373234607596</v>
      </c>
      <c r="F22" s="34">
        <v>1625.957915117997</v>
      </c>
      <c r="G22" s="34">
        <v>3256.415319489599</v>
      </c>
      <c r="H22" s="34">
        <v>34616.82452810388</v>
      </c>
      <c r="I22" s="34">
        <v>32509.300598194375</v>
      </c>
    </row>
    <row r="23" spans="1:9" ht="30">
      <c r="A23" s="6" t="s">
        <v>41</v>
      </c>
      <c r="B23" s="32" t="s">
        <v>42</v>
      </c>
      <c r="C23" s="7">
        <v>319</v>
      </c>
      <c r="D23" s="7">
        <v>5935626</v>
      </c>
      <c r="E23" s="8">
        <v>843542.406573177</v>
      </c>
      <c r="F23" s="8">
        <v>792114.827553739</v>
      </c>
      <c r="G23" s="8">
        <v>51427.579019437944</v>
      </c>
      <c r="H23" s="8">
        <v>1202519.4418398507</v>
      </c>
      <c r="I23" s="8">
        <v>1201180.207952768</v>
      </c>
    </row>
    <row r="24" spans="1:9" ht="15">
      <c r="A24" s="1"/>
      <c r="B24" s="3" t="s">
        <v>41</v>
      </c>
      <c r="C24" s="9"/>
      <c r="D24" s="9"/>
      <c r="E24" s="10"/>
      <c r="F24" s="10"/>
      <c r="G24" s="10"/>
      <c r="H24" s="10"/>
      <c r="I24" s="10"/>
    </row>
    <row r="25" spans="1:9" ht="15.75">
      <c r="A25" s="28" t="s">
        <v>43</v>
      </c>
      <c r="B25" s="30" t="s">
        <v>44</v>
      </c>
      <c r="C25" s="9"/>
      <c r="D25" s="9"/>
      <c r="E25" s="10"/>
      <c r="F25" s="10"/>
      <c r="G25" s="10"/>
      <c r="H25" s="10"/>
      <c r="I25" s="10"/>
    </row>
    <row r="26" spans="1:9" ht="15">
      <c r="A26" s="2" t="s">
        <v>45</v>
      </c>
      <c r="B26" s="3" t="s">
        <v>46</v>
      </c>
      <c r="C26" s="33">
        <v>35</v>
      </c>
      <c r="D26" s="33">
        <v>8877711</v>
      </c>
      <c r="E26" s="34">
        <v>3378.075751062559</v>
      </c>
      <c r="F26" s="34">
        <v>3196.931807507841</v>
      </c>
      <c r="G26" s="34">
        <v>181.14394355471813</v>
      </c>
      <c r="H26" s="34">
        <v>151522.58798148698</v>
      </c>
      <c r="I26" s="34">
        <v>150196.43458853068</v>
      </c>
    </row>
    <row r="27" spans="1:9" ht="15">
      <c r="A27" s="2" t="s">
        <v>47</v>
      </c>
      <c r="B27" s="3" t="s">
        <v>48</v>
      </c>
      <c r="C27" s="33">
        <v>30</v>
      </c>
      <c r="D27" s="33">
        <v>9428053</v>
      </c>
      <c r="E27" s="34">
        <v>4166.229797878848</v>
      </c>
      <c r="F27" s="34">
        <v>2969.3286542265087</v>
      </c>
      <c r="G27" s="34">
        <v>1196.9011436523397</v>
      </c>
      <c r="H27" s="34">
        <v>152493.90795258916</v>
      </c>
      <c r="I27" s="34">
        <v>151039.25842900376</v>
      </c>
    </row>
    <row r="28" spans="1:9" ht="15">
      <c r="A28" s="2" t="s">
        <v>49</v>
      </c>
      <c r="B28" s="3" t="s">
        <v>50</v>
      </c>
      <c r="C28" s="33">
        <v>25</v>
      </c>
      <c r="D28" s="33">
        <v>4546945</v>
      </c>
      <c r="E28" s="34">
        <v>1296.0552600583524</v>
      </c>
      <c r="F28" s="34">
        <v>1548.4933331010552</v>
      </c>
      <c r="G28" s="34">
        <v>-252.43807304270285</v>
      </c>
      <c r="H28" s="34">
        <v>56244.178759256574</v>
      </c>
      <c r="I28" s="34">
        <v>55712.46460740269</v>
      </c>
    </row>
    <row r="29" spans="1:9" ht="15">
      <c r="A29" s="2" t="s">
        <v>51</v>
      </c>
      <c r="B29" s="3" t="s">
        <v>52</v>
      </c>
      <c r="C29" s="33">
        <v>25</v>
      </c>
      <c r="D29" s="33">
        <v>6304450</v>
      </c>
      <c r="E29" s="34">
        <v>2363.372524731374</v>
      </c>
      <c r="F29" s="34">
        <v>1561.8407020518143</v>
      </c>
      <c r="G29" s="34">
        <v>801.5318226795598</v>
      </c>
      <c r="H29" s="34">
        <v>83839.4471850078</v>
      </c>
      <c r="I29" s="34">
        <v>82437.09165376464</v>
      </c>
    </row>
    <row r="30" spans="1:9" ht="15">
      <c r="A30" s="2" t="s">
        <v>53</v>
      </c>
      <c r="B30" s="3" t="s">
        <v>54</v>
      </c>
      <c r="C30" s="33">
        <v>21</v>
      </c>
      <c r="D30" s="33">
        <v>5060879</v>
      </c>
      <c r="E30" s="34">
        <v>1610.7512486700034</v>
      </c>
      <c r="F30" s="34">
        <v>1349.7015557097802</v>
      </c>
      <c r="G30" s="34">
        <v>261.0496929602232</v>
      </c>
      <c r="H30" s="34">
        <v>47840.79024231108</v>
      </c>
      <c r="I30" s="34">
        <v>47516.70492664588</v>
      </c>
    </row>
    <row r="31" spans="1:9" ht="15">
      <c r="A31" s="2" t="s">
        <v>55</v>
      </c>
      <c r="B31" s="3" t="s">
        <v>56</v>
      </c>
      <c r="C31" s="33">
        <v>6</v>
      </c>
      <c r="D31" s="33">
        <v>484287</v>
      </c>
      <c r="E31" s="34">
        <v>22.37888177299999</v>
      </c>
      <c r="F31" s="34">
        <v>73.59947217800004</v>
      </c>
      <c r="G31" s="34">
        <v>-51.22059040500005</v>
      </c>
      <c r="H31" s="34">
        <v>4509.597518683038</v>
      </c>
      <c r="I31" s="34">
        <v>4539.77457646441</v>
      </c>
    </row>
    <row r="32" spans="1:9" ht="15">
      <c r="A32" s="2" t="s">
        <v>57</v>
      </c>
      <c r="B32" s="3" t="s">
        <v>58</v>
      </c>
      <c r="C32" s="33">
        <v>18</v>
      </c>
      <c r="D32" s="33">
        <v>4285504</v>
      </c>
      <c r="E32" s="34">
        <v>725.4920782688696</v>
      </c>
      <c r="F32" s="34">
        <v>1681.046892454804</v>
      </c>
      <c r="G32" s="34">
        <v>-955.5548141859344</v>
      </c>
      <c r="H32" s="34">
        <v>56633.35622141691</v>
      </c>
      <c r="I32" s="34">
        <v>56641.567135214005</v>
      </c>
    </row>
    <row r="33" spans="1:9" ht="15">
      <c r="A33" s="2" t="s">
        <v>59</v>
      </c>
      <c r="B33" s="3" t="s">
        <v>60</v>
      </c>
      <c r="C33" s="33">
        <v>21</v>
      </c>
      <c r="D33" s="33">
        <v>3207828</v>
      </c>
      <c r="E33" s="34">
        <v>1572.9772274181396</v>
      </c>
      <c r="F33" s="34">
        <v>1093.6846847497582</v>
      </c>
      <c r="G33" s="34">
        <v>479.29254266838143</v>
      </c>
      <c r="H33" s="34">
        <v>45868.50458989115</v>
      </c>
      <c r="I33" s="34">
        <v>45131.70524920581</v>
      </c>
    </row>
    <row r="34" spans="1:9" ht="15">
      <c r="A34" s="2" t="s">
        <v>61</v>
      </c>
      <c r="B34" s="3" t="s">
        <v>62</v>
      </c>
      <c r="C34" s="33">
        <v>97</v>
      </c>
      <c r="D34" s="33">
        <v>6413321</v>
      </c>
      <c r="E34" s="34">
        <v>1163.9067319528604</v>
      </c>
      <c r="F34" s="34">
        <v>1800.6324931487516</v>
      </c>
      <c r="G34" s="34">
        <v>-636.7257611958912</v>
      </c>
      <c r="H34" s="34">
        <v>64788.248951731366</v>
      </c>
      <c r="I34" s="34">
        <v>64438.82368567611</v>
      </c>
    </row>
    <row r="35" spans="1:9" ht="15">
      <c r="A35" s="2" t="s">
        <v>63</v>
      </c>
      <c r="B35" s="3" t="s">
        <v>64</v>
      </c>
      <c r="C35" s="33">
        <v>44</v>
      </c>
      <c r="D35" s="33">
        <v>11858832</v>
      </c>
      <c r="E35" s="34">
        <v>1281.265199129739</v>
      </c>
      <c r="F35" s="34">
        <v>993.5958596812034</v>
      </c>
      <c r="G35" s="34">
        <v>287.66933944853554</v>
      </c>
      <c r="H35" s="34">
        <v>98871.6499423371</v>
      </c>
      <c r="I35" s="34">
        <v>98236.17607931215</v>
      </c>
    </row>
    <row r="36" spans="1:9" ht="15">
      <c r="A36" s="6" t="s">
        <v>41</v>
      </c>
      <c r="B36" s="6" t="s">
        <v>65</v>
      </c>
      <c r="C36" s="7">
        <v>322</v>
      </c>
      <c r="D36" s="7">
        <v>60467810</v>
      </c>
      <c r="E36" s="8">
        <v>17580.504700943748</v>
      </c>
      <c r="F36" s="8">
        <v>16268.855454809518</v>
      </c>
      <c r="G36" s="8">
        <v>1311.649246134229</v>
      </c>
      <c r="H36" s="8">
        <v>762612.2693447112</v>
      </c>
      <c r="I36" s="8">
        <v>755890.0009312201</v>
      </c>
    </row>
    <row r="37" spans="1:9" ht="15">
      <c r="A37" s="1"/>
      <c r="B37" s="3" t="s">
        <v>41</v>
      </c>
      <c r="C37" s="9"/>
      <c r="D37" s="9"/>
      <c r="E37" s="10"/>
      <c r="F37" s="10"/>
      <c r="G37" s="10"/>
      <c r="H37" s="10"/>
      <c r="I37" s="10"/>
    </row>
    <row r="38" spans="1:9" ht="15.75">
      <c r="A38" s="28" t="s">
        <v>66</v>
      </c>
      <c r="B38" s="30" t="s">
        <v>67</v>
      </c>
      <c r="C38" s="9"/>
      <c r="D38" s="9"/>
      <c r="E38" s="10"/>
      <c r="F38" s="10"/>
      <c r="G38" s="10"/>
      <c r="H38" s="10"/>
      <c r="I38" s="10"/>
    </row>
    <row r="39" spans="1:9" ht="15">
      <c r="A39" s="2" t="s">
        <v>68</v>
      </c>
      <c r="B39" s="3" t="s">
        <v>69</v>
      </c>
      <c r="C39" s="33">
        <v>21</v>
      </c>
      <c r="D39" s="33">
        <v>406513</v>
      </c>
      <c r="E39" s="34">
        <v>93.64656680396774</v>
      </c>
      <c r="F39" s="34">
        <v>632.0299100056204</v>
      </c>
      <c r="G39" s="34">
        <v>-538.3833432016527</v>
      </c>
      <c r="H39" s="34">
        <v>13378.707646458794</v>
      </c>
      <c r="I39" s="34">
        <v>13562.368128524808</v>
      </c>
    </row>
    <row r="40" spans="1:9" ht="15">
      <c r="A40" s="2" t="s">
        <v>70</v>
      </c>
      <c r="B40" s="3" t="s">
        <v>71</v>
      </c>
      <c r="C40" s="33">
        <v>33</v>
      </c>
      <c r="D40" s="33">
        <v>5344541</v>
      </c>
      <c r="E40" s="34">
        <v>1817.8844836761546</v>
      </c>
      <c r="F40" s="34">
        <v>6749.591497643971</v>
      </c>
      <c r="G40" s="34">
        <v>-4931.707013967816</v>
      </c>
      <c r="H40" s="34">
        <v>136543.86916988678</v>
      </c>
      <c r="I40" s="34">
        <v>138384.70124326457</v>
      </c>
    </row>
    <row r="41" spans="1:9" ht="15">
      <c r="A41" s="2" t="s">
        <v>72</v>
      </c>
      <c r="B41" s="3" t="s">
        <v>73</v>
      </c>
      <c r="C41" s="33">
        <v>21</v>
      </c>
      <c r="D41" s="33">
        <v>2551157</v>
      </c>
      <c r="E41" s="34">
        <v>2477.154336703352</v>
      </c>
      <c r="F41" s="34">
        <v>2229.928755778821</v>
      </c>
      <c r="G41" s="34">
        <v>247.22558092453073</v>
      </c>
      <c r="H41" s="34">
        <v>96847.01321015786</v>
      </c>
      <c r="I41" s="34">
        <v>96688.35713293753</v>
      </c>
    </row>
    <row r="42" spans="1:9" ht="15">
      <c r="A42" s="2" t="s">
        <v>74</v>
      </c>
      <c r="B42" s="3" t="s">
        <v>75</v>
      </c>
      <c r="C42" s="33">
        <v>7</v>
      </c>
      <c r="D42" s="33">
        <v>610359</v>
      </c>
      <c r="E42" s="34">
        <v>389.5854930419996</v>
      </c>
      <c r="F42" s="34">
        <v>322.89130939606616</v>
      </c>
      <c r="G42" s="34">
        <v>66.69418364593344</v>
      </c>
      <c r="H42" s="34">
        <v>13064.17544986181</v>
      </c>
      <c r="I42" s="34">
        <v>13030.310504962315</v>
      </c>
    </row>
    <row r="43" spans="1:9" ht="15">
      <c r="A43" s="2" t="s">
        <v>76</v>
      </c>
      <c r="B43" s="3" t="s">
        <v>77</v>
      </c>
      <c r="C43" s="33">
        <v>24</v>
      </c>
      <c r="D43" s="33">
        <v>289260</v>
      </c>
      <c r="E43" s="34">
        <v>9297.544135214084</v>
      </c>
      <c r="F43" s="34">
        <v>3943.979911199185</v>
      </c>
      <c r="G43" s="34">
        <v>5353.564224014899</v>
      </c>
      <c r="H43" s="34">
        <v>82682.17719604212</v>
      </c>
      <c r="I43" s="34">
        <v>81159.86113103</v>
      </c>
    </row>
    <row r="44" spans="1:9" ht="15">
      <c r="A44" s="2" t="s">
        <v>78</v>
      </c>
      <c r="B44" s="3" t="s">
        <v>79</v>
      </c>
      <c r="C44" s="33">
        <v>23</v>
      </c>
      <c r="D44" s="33">
        <v>350351</v>
      </c>
      <c r="E44" s="34">
        <v>157.07527746797314</v>
      </c>
      <c r="F44" s="34">
        <v>926.6275250010003</v>
      </c>
      <c r="G44" s="34">
        <v>-769.5522475330272</v>
      </c>
      <c r="H44" s="34">
        <v>15035.472782459208</v>
      </c>
      <c r="I44" s="34">
        <v>15496.628611524131</v>
      </c>
    </row>
    <row r="45" spans="1:9" ht="15">
      <c r="A45" s="6" t="s">
        <v>41</v>
      </c>
      <c r="B45" s="6" t="s">
        <v>80</v>
      </c>
      <c r="C45" s="7">
        <v>129</v>
      </c>
      <c r="D45" s="7">
        <v>9552181</v>
      </c>
      <c r="E45" s="8">
        <v>14232.89029290753</v>
      </c>
      <c r="F45" s="8">
        <v>14805.048909024663</v>
      </c>
      <c r="G45" s="8">
        <v>-572.1586161171326</v>
      </c>
      <c r="H45" s="8">
        <v>357551.4154548666</v>
      </c>
      <c r="I45" s="8">
        <v>358322.22675224335</v>
      </c>
    </row>
    <row r="46" spans="1:9" ht="15">
      <c r="A46" s="1"/>
      <c r="B46" s="3" t="s">
        <v>41</v>
      </c>
      <c r="C46" s="9"/>
      <c r="D46" s="9"/>
      <c r="E46" s="10"/>
      <c r="F46" s="10"/>
      <c r="G46" s="10"/>
      <c r="H46" s="10"/>
      <c r="I46" s="10"/>
    </row>
    <row r="47" spans="1:9" ht="15.75">
      <c r="A47" s="28" t="s">
        <v>81</v>
      </c>
      <c r="B47" s="30" t="s">
        <v>82</v>
      </c>
      <c r="C47" s="9"/>
      <c r="D47" s="9"/>
      <c r="E47" s="10"/>
      <c r="F47" s="10"/>
      <c r="G47" s="10"/>
      <c r="H47" s="10"/>
      <c r="I47" s="10"/>
    </row>
    <row r="48" spans="1:9" ht="15">
      <c r="A48" s="2" t="s">
        <v>83</v>
      </c>
      <c r="B48" s="3" t="s">
        <v>84</v>
      </c>
      <c r="C48" s="33">
        <v>21</v>
      </c>
      <c r="D48" s="33">
        <v>2505290</v>
      </c>
      <c r="E48" s="34">
        <v>200.01834912000004</v>
      </c>
      <c r="F48" s="34">
        <v>89.41544649399998</v>
      </c>
      <c r="G48" s="34">
        <v>110.60290262600006</v>
      </c>
      <c r="H48" s="34">
        <v>9306.51897309528</v>
      </c>
      <c r="I48" s="34">
        <v>9190.03043440578</v>
      </c>
    </row>
    <row r="49" spans="1:9" ht="15">
      <c r="A49" s="2" t="s">
        <v>85</v>
      </c>
      <c r="B49" s="3" t="s">
        <v>86</v>
      </c>
      <c r="C49" s="33">
        <v>9</v>
      </c>
      <c r="D49" s="33">
        <v>2890835</v>
      </c>
      <c r="E49" s="34">
        <v>68.12003215822278</v>
      </c>
      <c r="F49" s="34">
        <v>40.284761415428704</v>
      </c>
      <c r="G49" s="34">
        <v>27.83527074279408</v>
      </c>
      <c r="H49" s="34">
        <v>8576.174442615671</v>
      </c>
      <c r="I49" s="34">
        <v>8482.919484335396</v>
      </c>
    </row>
    <row r="50" spans="1:9" ht="15">
      <c r="A50" s="6" t="s">
        <v>41</v>
      </c>
      <c r="B50" s="6" t="s">
        <v>87</v>
      </c>
      <c r="C50" s="7">
        <v>30</v>
      </c>
      <c r="D50" s="7">
        <v>5396125</v>
      </c>
      <c r="E50" s="8">
        <v>268.1383812782228</v>
      </c>
      <c r="F50" s="8">
        <v>129.70020790942868</v>
      </c>
      <c r="G50" s="8">
        <v>138.43817336879414</v>
      </c>
      <c r="H50" s="8">
        <v>17882.69341571095</v>
      </c>
      <c r="I50" s="8">
        <v>17672.94991874118</v>
      </c>
    </row>
    <row r="51" spans="1:9" ht="15">
      <c r="A51" s="1"/>
      <c r="B51" s="3" t="s">
        <v>41</v>
      </c>
      <c r="C51" s="9"/>
      <c r="D51" s="9"/>
      <c r="E51" s="10"/>
      <c r="F51" s="10"/>
      <c r="G51" s="10"/>
      <c r="H51" s="10"/>
      <c r="I51" s="10"/>
    </row>
    <row r="52" spans="1:9" ht="15.75">
      <c r="A52" s="28" t="s">
        <v>88</v>
      </c>
      <c r="B52" s="30" t="s">
        <v>89</v>
      </c>
      <c r="C52" s="9"/>
      <c r="D52" s="9"/>
      <c r="E52" s="10"/>
      <c r="F52" s="10"/>
      <c r="G52" s="10"/>
      <c r="H52" s="10"/>
      <c r="I52" s="10"/>
    </row>
    <row r="53" spans="1:9" ht="15">
      <c r="A53" s="2" t="s">
        <v>90</v>
      </c>
      <c r="B53" s="3" t="s">
        <v>91</v>
      </c>
      <c r="C53" s="33">
        <v>30</v>
      </c>
      <c r="D53" s="33">
        <v>405021</v>
      </c>
      <c r="E53" s="34">
        <v>432.0900640198124</v>
      </c>
      <c r="F53" s="34">
        <v>419.68619439762006</v>
      </c>
      <c r="G53" s="34">
        <v>12.40386962219236</v>
      </c>
      <c r="H53" s="34">
        <v>7717.155115208593</v>
      </c>
      <c r="I53" s="34">
        <v>7588.088593425237</v>
      </c>
    </row>
    <row r="54" spans="1:9" ht="15">
      <c r="A54" s="2" t="s">
        <v>92</v>
      </c>
      <c r="B54" s="3" t="s">
        <v>93</v>
      </c>
      <c r="C54" s="33">
        <v>11</v>
      </c>
      <c r="D54" s="33">
        <v>394010</v>
      </c>
      <c r="E54" s="34">
        <v>39.932564389999925</v>
      </c>
      <c r="F54" s="34">
        <v>32.25571769800007</v>
      </c>
      <c r="G54" s="34">
        <v>7.676846691999856</v>
      </c>
      <c r="H54" s="34">
        <v>5540.402708274102</v>
      </c>
      <c r="I54" s="34">
        <v>5514.721191968136</v>
      </c>
    </row>
    <row r="55" spans="1:9" ht="15">
      <c r="A55" s="2" t="s">
        <v>94</v>
      </c>
      <c r="B55" s="3" t="s">
        <v>95</v>
      </c>
      <c r="C55" s="33">
        <v>72</v>
      </c>
      <c r="D55" s="33">
        <v>1408342</v>
      </c>
      <c r="E55" s="34">
        <v>5863.267175051013</v>
      </c>
      <c r="F55" s="34">
        <v>2908.7998602245134</v>
      </c>
      <c r="G55" s="34">
        <v>2954.467314826499</v>
      </c>
      <c r="H55" s="34">
        <v>163923.6640068351</v>
      </c>
      <c r="I55" s="34">
        <v>161479.50796143542</v>
      </c>
    </row>
    <row r="56" spans="1:9" ht="15">
      <c r="A56" s="2" t="s">
        <v>96</v>
      </c>
      <c r="B56" s="3" t="s">
        <v>97</v>
      </c>
      <c r="C56" s="33">
        <v>29</v>
      </c>
      <c r="D56" s="33">
        <v>143706</v>
      </c>
      <c r="E56" s="34">
        <v>83.980867762</v>
      </c>
      <c r="F56" s="34">
        <v>39.709089055999954</v>
      </c>
      <c r="G56" s="34">
        <v>44.27177870600005</v>
      </c>
      <c r="H56" s="34">
        <v>2470.2154746900883</v>
      </c>
      <c r="I56" s="34">
        <v>2395.6199837603704</v>
      </c>
    </row>
    <row r="57" spans="1:9" ht="15">
      <c r="A57" s="6" t="s">
        <v>41</v>
      </c>
      <c r="B57" s="6" t="s">
        <v>98</v>
      </c>
      <c r="C57" s="7">
        <v>142</v>
      </c>
      <c r="D57" s="7">
        <v>2351079</v>
      </c>
      <c r="E57" s="8">
        <v>6419.2706712228255</v>
      </c>
      <c r="F57" s="8">
        <v>3400.450861376133</v>
      </c>
      <c r="G57" s="8">
        <v>3018.8198098466914</v>
      </c>
      <c r="H57" s="8">
        <v>179651.4373050079</v>
      </c>
      <c r="I57" s="8">
        <v>176977.93773058915</v>
      </c>
    </row>
    <row r="58" spans="1:9" ht="15">
      <c r="A58" s="1"/>
      <c r="B58" s="3" t="s">
        <v>41</v>
      </c>
      <c r="C58" s="9"/>
      <c r="D58" s="9"/>
      <c r="E58" s="10"/>
      <c r="F58" s="10"/>
      <c r="G58" s="10"/>
      <c r="H58" s="10"/>
      <c r="I58" s="10"/>
    </row>
    <row r="59" spans="1:9" ht="15">
      <c r="A59" s="11" t="s">
        <v>41</v>
      </c>
      <c r="B59" s="11" t="s">
        <v>99</v>
      </c>
      <c r="C59" s="12">
        <v>942</v>
      </c>
      <c r="D59" s="12">
        <v>83702821</v>
      </c>
      <c r="E59" s="13">
        <v>882043.2106195292</v>
      </c>
      <c r="F59" s="13">
        <v>826718.8829868587</v>
      </c>
      <c r="G59" s="13">
        <v>55324.327632670516</v>
      </c>
      <c r="H59" s="13">
        <v>2520217.257360148</v>
      </c>
      <c r="I59" s="13">
        <v>2510043.323285562</v>
      </c>
    </row>
    <row r="60" spans="1:9" ht="15">
      <c r="A60" s="1"/>
      <c r="B60" s="3" t="s">
        <v>41</v>
      </c>
      <c r="C60" s="9"/>
      <c r="D60" s="9"/>
      <c r="E60" s="10"/>
      <c r="F60" s="10"/>
      <c r="G60" s="10"/>
      <c r="H60" s="10"/>
      <c r="I60" s="10"/>
    </row>
    <row r="61" spans="1:9" ht="15.75">
      <c r="A61" s="28" t="s">
        <v>100</v>
      </c>
      <c r="B61" s="30" t="s">
        <v>101</v>
      </c>
      <c r="C61" s="9"/>
      <c r="D61" s="9"/>
      <c r="E61" s="10"/>
      <c r="F61" s="10"/>
      <c r="G61" s="10"/>
      <c r="H61" s="10"/>
      <c r="I61" s="10"/>
    </row>
    <row r="62" spans="1:9" ht="15.75">
      <c r="A62" s="28" t="s">
        <v>7</v>
      </c>
      <c r="B62" s="30" t="s">
        <v>8</v>
      </c>
      <c r="C62" s="9"/>
      <c r="D62" s="9"/>
      <c r="E62" s="10"/>
      <c r="F62" s="10"/>
      <c r="G62" s="10"/>
      <c r="H62" s="10"/>
      <c r="I62" s="10"/>
    </row>
    <row r="63" spans="1:9" ht="15">
      <c r="A63" s="2" t="s">
        <v>102</v>
      </c>
      <c r="B63" s="3" t="s">
        <v>103</v>
      </c>
      <c r="C63" s="33">
        <v>739</v>
      </c>
      <c r="D63" s="33">
        <v>867449</v>
      </c>
      <c r="E63" s="34">
        <v>190.81902715499973</v>
      </c>
      <c r="F63" s="34">
        <v>450.5895263757229</v>
      </c>
      <c r="G63" s="34">
        <v>-259.7704992207232</v>
      </c>
      <c r="H63" s="34">
        <v>138469.6053434271</v>
      </c>
      <c r="I63" s="34">
        <v>138301.43400960157</v>
      </c>
    </row>
    <row r="64" spans="1:9" ht="15">
      <c r="A64" s="2" t="s">
        <v>104</v>
      </c>
      <c r="B64" s="3" t="s">
        <v>128</v>
      </c>
      <c r="C64" s="33">
        <v>32</v>
      </c>
      <c r="D64" s="33">
        <v>122165</v>
      </c>
      <c r="E64" s="34">
        <v>0</v>
      </c>
      <c r="F64" s="34">
        <v>201.38817639099966</v>
      </c>
      <c r="G64" s="34">
        <v>-201.38817639099966</v>
      </c>
      <c r="H64" s="34">
        <v>4814.652158909472</v>
      </c>
      <c r="I64" s="34">
        <v>4844.142600169524</v>
      </c>
    </row>
    <row r="65" spans="1:9" ht="15">
      <c r="A65" s="2" t="s">
        <v>105</v>
      </c>
      <c r="B65" s="3" t="s">
        <v>106</v>
      </c>
      <c r="C65" s="33">
        <v>9</v>
      </c>
      <c r="D65" s="33">
        <v>89</v>
      </c>
      <c r="E65" s="34">
        <v>0</v>
      </c>
      <c r="F65" s="34">
        <v>0</v>
      </c>
      <c r="G65" s="34">
        <v>0</v>
      </c>
      <c r="H65" s="34">
        <v>2427.6010365281745</v>
      </c>
      <c r="I65" s="34">
        <v>2423.1869743889656</v>
      </c>
    </row>
    <row r="66" spans="1:9" ht="15">
      <c r="A66" s="2" t="s">
        <v>107</v>
      </c>
      <c r="B66" s="3" t="s">
        <v>108</v>
      </c>
      <c r="C66" s="33">
        <v>36</v>
      </c>
      <c r="D66" s="33">
        <v>86858</v>
      </c>
      <c r="E66" s="34">
        <v>0</v>
      </c>
      <c r="F66" s="34">
        <v>43.63356306496962</v>
      </c>
      <c r="G66" s="34">
        <v>-43.63356306496962</v>
      </c>
      <c r="H66" s="34">
        <v>3691.976882816387</v>
      </c>
      <c r="I66" s="34">
        <v>3886.0708051040638</v>
      </c>
    </row>
    <row r="67" spans="1:9" ht="15">
      <c r="A67" s="6" t="s">
        <v>41</v>
      </c>
      <c r="B67" s="6" t="s">
        <v>109</v>
      </c>
      <c r="C67" s="7">
        <v>816</v>
      </c>
      <c r="D67" s="7">
        <v>1076561</v>
      </c>
      <c r="E67" s="8">
        <v>190.81902715499973</v>
      </c>
      <c r="F67" s="8">
        <v>695.6112658316922</v>
      </c>
      <c r="G67" s="8">
        <v>-504.7922386766925</v>
      </c>
      <c r="H67" s="8">
        <v>149403.83542168114</v>
      </c>
      <c r="I67" s="8">
        <v>149454.8343892641</v>
      </c>
    </row>
    <row r="68" spans="1:9" ht="15">
      <c r="A68" s="1"/>
      <c r="B68" s="3" t="s">
        <v>41</v>
      </c>
      <c r="C68" s="9"/>
      <c r="D68" s="9"/>
      <c r="E68" s="10"/>
      <c r="F68" s="10"/>
      <c r="G68" s="10"/>
      <c r="H68" s="10"/>
      <c r="I68" s="10"/>
    </row>
    <row r="69" spans="1:9" ht="15.75">
      <c r="A69" s="28" t="s">
        <v>43</v>
      </c>
      <c r="B69" s="30" t="s">
        <v>44</v>
      </c>
      <c r="C69" s="9"/>
      <c r="D69" s="9"/>
      <c r="E69" s="10"/>
      <c r="F69" s="10"/>
      <c r="G69" s="10"/>
      <c r="H69" s="10"/>
      <c r="I69" s="10"/>
    </row>
    <row r="70" spans="1:9" ht="15">
      <c r="A70" s="2" t="s">
        <v>102</v>
      </c>
      <c r="B70" s="3" t="s">
        <v>64</v>
      </c>
      <c r="C70" s="33">
        <v>25</v>
      </c>
      <c r="D70" s="33">
        <v>478491</v>
      </c>
      <c r="E70" s="34">
        <v>0</v>
      </c>
      <c r="F70" s="34">
        <v>26.100063842999987</v>
      </c>
      <c r="G70" s="34">
        <v>-26.100063842999987</v>
      </c>
      <c r="H70" s="34">
        <v>4341.482902336688</v>
      </c>
      <c r="I70" s="34">
        <v>4316.4063894238325</v>
      </c>
    </row>
    <row r="71" spans="1:9" ht="15">
      <c r="A71" s="2" t="s">
        <v>104</v>
      </c>
      <c r="B71" s="3" t="s">
        <v>110</v>
      </c>
      <c r="C71" s="33">
        <v>94</v>
      </c>
      <c r="D71" s="33">
        <v>1256589</v>
      </c>
      <c r="E71" s="34">
        <v>0</v>
      </c>
      <c r="F71" s="34">
        <v>352.73461548499995</v>
      </c>
      <c r="G71" s="34">
        <v>-352.73461548499995</v>
      </c>
      <c r="H71" s="34">
        <v>29183.614857050125</v>
      </c>
      <c r="I71" s="34">
        <v>29012.423183497573</v>
      </c>
    </row>
    <row r="72" spans="1:9" ht="15">
      <c r="A72" s="6" t="s">
        <v>41</v>
      </c>
      <c r="B72" s="6" t="s">
        <v>111</v>
      </c>
      <c r="C72" s="7">
        <v>119</v>
      </c>
      <c r="D72" s="7">
        <v>1735080</v>
      </c>
      <c r="E72" s="8">
        <v>0</v>
      </c>
      <c r="F72" s="8">
        <v>378.83467932799994</v>
      </c>
      <c r="G72" s="8">
        <v>-378.83467932799994</v>
      </c>
      <c r="H72" s="8">
        <v>33525.097759386816</v>
      </c>
      <c r="I72" s="8">
        <v>33328.82957292141</v>
      </c>
    </row>
    <row r="73" spans="1:9" ht="15">
      <c r="A73" s="1"/>
      <c r="B73" s="2" t="s">
        <v>41</v>
      </c>
      <c r="C73" s="9"/>
      <c r="D73" s="9"/>
      <c r="E73" s="10"/>
      <c r="F73" s="10"/>
      <c r="G73" s="10"/>
      <c r="H73" s="10"/>
      <c r="I73" s="10"/>
    </row>
    <row r="74" spans="1:9" ht="15">
      <c r="A74" s="2" t="s">
        <v>66</v>
      </c>
      <c r="B74" s="3" t="s">
        <v>89</v>
      </c>
      <c r="C74" s="33">
        <v>0</v>
      </c>
      <c r="D74" s="33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</row>
    <row r="75" spans="1:9" ht="15">
      <c r="A75" s="1"/>
      <c r="B75" s="1"/>
      <c r="C75" s="9"/>
      <c r="D75" s="9"/>
      <c r="E75" s="10"/>
      <c r="F75" s="10"/>
      <c r="G75" s="10"/>
      <c r="H75" s="10"/>
      <c r="I75" s="10"/>
    </row>
    <row r="76" spans="1:9" ht="15">
      <c r="A76" s="11" t="s">
        <v>41</v>
      </c>
      <c r="B76" s="11" t="s">
        <v>112</v>
      </c>
      <c r="C76" s="12">
        <v>935</v>
      </c>
      <c r="D76" s="12">
        <v>2811641</v>
      </c>
      <c r="E76" s="13">
        <v>190.81902715499973</v>
      </c>
      <c r="F76" s="13">
        <v>1074.4459451596922</v>
      </c>
      <c r="G76" s="13">
        <v>-883.6269180046925</v>
      </c>
      <c r="H76" s="13">
        <v>182928.93318106796</v>
      </c>
      <c r="I76" s="13">
        <v>182783.66396218553</v>
      </c>
    </row>
    <row r="77" spans="1:9" ht="15">
      <c r="A77" s="1"/>
      <c r="B77" s="3" t="s">
        <v>41</v>
      </c>
      <c r="C77" s="9"/>
      <c r="D77" s="9"/>
      <c r="E77" s="10"/>
      <c r="F77" s="10"/>
      <c r="G77" s="10"/>
      <c r="H77" s="10"/>
      <c r="I77" s="10"/>
    </row>
    <row r="78" spans="1:9" ht="15.75">
      <c r="A78" s="28" t="s">
        <v>113</v>
      </c>
      <c r="B78" s="30" t="s">
        <v>114</v>
      </c>
      <c r="C78" s="9"/>
      <c r="D78" s="9"/>
      <c r="E78" s="10"/>
      <c r="F78" s="10"/>
      <c r="G78" s="10"/>
      <c r="H78" s="10"/>
      <c r="I78" s="10"/>
    </row>
    <row r="79" spans="1:9" ht="15">
      <c r="A79" s="2" t="s">
        <v>7</v>
      </c>
      <c r="B79" s="3" t="s">
        <v>8</v>
      </c>
      <c r="C79" s="33">
        <v>24</v>
      </c>
      <c r="D79" s="33">
        <v>4123</v>
      </c>
      <c r="E79" s="34">
        <v>0.006128089000000614</v>
      </c>
      <c r="F79" s="34">
        <v>21.522534307999877</v>
      </c>
      <c r="G79" s="34">
        <v>-21.516406218999876</v>
      </c>
      <c r="H79" s="34">
        <v>1553.2232152986353</v>
      </c>
      <c r="I79" s="34">
        <v>1557.9750493882116</v>
      </c>
    </row>
    <row r="80" spans="1:9" ht="15">
      <c r="A80" s="1"/>
      <c r="B80" s="1"/>
      <c r="C80" s="9"/>
      <c r="D80" s="9"/>
      <c r="E80" s="10"/>
      <c r="F80" s="10"/>
      <c r="G80" s="10"/>
      <c r="H80" s="10"/>
      <c r="I80" s="10"/>
    </row>
    <row r="81" spans="1:9" ht="15">
      <c r="A81" s="2" t="s">
        <v>43</v>
      </c>
      <c r="B81" s="3" t="s">
        <v>44</v>
      </c>
      <c r="C81" s="33">
        <v>0</v>
      </c>
      <c r="D81" s="33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</row>
    <row r="82" spans="1:9" ht="15">
      <c r="A82" s="1"/>
      <c r="B82" s="1"/>
      <c r="C82" s="9"/>
      <c r="D82" s="9"/>
      <c r="E82" s="10"/>
      <c r="F82" s="10"/>
      <c r="G82" s="10"/>
      <c r="H82" s="10"/>
      <c r="I82" s="10"/>
    </row>
    <row r="83" spans="1:9" ht="15">
      <c r="A83" s="2" t="s">
        <v>66</v>
      </c>
      <c r="B83" s="3" t="s">
        <v>89</v>
      </c>
      <c r="C83" s="33">
        <v>0</v>
      </c>
      <c r="D83" s="33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</row>
    <row r="84" spans="1:9" ht="15">
      <c r="A84" s="1"/>
      <c r="B84" s="1"/>
      <c r="C84" s="9"/>
      <c r="D84" s="9"/>
      <c r="E84" s="10"/>
      <c r="F84" s="10"/>
      <c r="G84" s="10"/>
      <c r="H84" s="10"/>
      <c r="I84" s="10"/>
    </row>
    <row r="85" spans="1:9" ht="15">
      <c r="A85" s="11" t="s">
        <v>41</v>
      </c>
      <c r="B85" s="11" t="s">
        <v>115</v>
      </c>
      <c r="C85" s="12">
        <v>24</v>
      </c>
      <c r="D85" s="12">
        <v>4123</v>
      </c>
      <c r="E85" s="13">
        <v>0.006128089000000614</v>
      </c>
      <c r="F85" s="13">
        <v>21.522534349457146</v>
      </c>
      <c r="G85" s="13">
        <v>-21.516406260457146</v>
      </c>
      <c r="H85" s="13">
        <v>1553.2232152986353</v>
      </c>
      <c r="I85" s="13">
        <v>1557.9750493882116</v>
      </c>
    </row>
    <row r="86" spans="1:9" ht="15">
      <c r="A86" s="1"/>
      <c r="B86" s="2" t="s">
        <v>41</v>
      </c>
      <c r="C86" s="9"/>
      <c r="D86" s="9"/>
      <c r="E86" s="10"/>
      <c r="F86" s="10"/>
      <c r="G86" s="10"/>
      <c r="H86" s="10"/>
      <c r="I86" s="10"/>
    </row>
    <row r="87" spans="1:9" ht="15">
      <c r="A87" s="11" t="s">
        <v>41</v>
      </c>
      <c r="B87" s="11" t="s">
        <v>116</v>
      </c>
      <c r="C87" s="12">
        <v>1901</v>
      </c>
      <c r="D87" s="12">
        <v>86518585</v>
      </c>
      <c r="E87" s="13">
        <v>882234.0357747733</v>
      </c>
      <c r="F87" s="13">
        <v>827814.8514663678</v>
      </c>
      <c r="G87" s="13">
        <v>54419.18430840536</v>
      </c>
      <c r="H87" s="13">
        <v>2704699.4137565144</v>
      </c>
      <c r="I87" s="13">
        <v>2694384.9622971355</v>
      </c>
    </row>
    <row r="88" spans="1:9" ht="15">
      <c r="A88" s="1"/>
      <c r="B88" s="2" t="s">
        <v>41</v>
      </c>
      <c r="C88" s="9"/>
      <c r="D88" s="9"/>
      <c r="E88" s="10"/>
      <c r="F88" s="10"/>
      <c r="G88" s="10"/>
      <c r="H88" s="10"/>
      <c r="I88" s="10"/>
    </row>
    <row r="89" spans="1:9" ht="15">
      <c r="A89" s="1"/>
      <c r="B89" s="3" t="s">
        <v>117</v>
      </c>
      <c r="C89" s="4">
        <v>42</v>
      </c>
      <c r="D89" s="4">
        <v>519308</v>
      </c>
      <c r="E89" s="5">
        <v>939.8578812153773</v>
      </c>
      <c r="F89" s="5">
        <v>138.3167644670001</v>
      </c>
      <c r="G89" s="5">
        <v>801.5411167483772</v>
      </c>
      <c r="H89" s="5">
        <v>9679.51452704119</v>
      </c>
      <c r="I89" s="5">
        <v>9228.595580525402</v>
      </c>
    </row>
    <row r="90" ht="15">
      <c r="H90" s="14" t="s">
        <v>130</v>
      </c>
    </row>
    <row r="91" spans="1:9" ht="15">
      <c r="A91" s="15" t="s">
        <v>118</v>
      </c>
      <c r="B91" s="39" t="s">
        <v>119</v>
      </c>
      <c r="C91" s="39"/>
      <c r="D91" s="39"/>
      <c r="E91" s="39"/>
      <c r="F91" s="39"/>
      <c r="G91" s="39"/>
      <c r="H91" s="39"/>
      <c r="I91" s="39"/>
    </row>
  </sheetData>
  <mergeCells count="4">
    <mergeCell ref="A2:I2"/>
    <mergeCell ref="A3:H3"/>
    <mergeCell ref="B91:I91"/>
    <mergeCell ref="A1:I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3</xdr:col>
                <xdr:colOff>971550</xdr:colOff>
                <xdr:row>0</xdr:row>
                <xdr:rowOff>66675</xdr:rowOff>
              </from>
              <to>
                <xdr:col>4</xdr:col>
                <xdr:colOff>514350</xdr:colOff>
                <xdr:row>0</xdr:row>
                <xdr:rowOff>685800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8F38-9CEA-4EC2-BCD5-12981AFA8E82}">
  <sheetPr>
    <pageSetUpPr fitToPage="1"/>
  </sheetPr>
  <dimension ref="A5:G19"/>
  <sheetViews>
    <sheetView workbookViewId="0" topLeftCell="A1">
      <selection activeCell="A5" sqref="A5"/>
    </sheetView>
  </sheetViews>
  <sheetFormatPr defaultColWidth="9.140625" defaultRowHeight="15"/>
  <cols>
    <col min="1" max="1" width="33.8515625" style="0" customWidth="1"/>
    <col min="2" max="2" width="9.57421875" style="0" customWidth="1"/>
    <col min="3" max="3" width="10.00390625" style="0" customWidth="1"/>
    <col min="4" max="4" width="9.57421875" style="0" customWidth="1"/>
    <col min="5" max="5" width="10.421875" style="0" customWidth="1"/>
    <col min="6" max="6" width="8.7109375" style="0" customWidth="1"/>
    <col min="7" max="7" width="11.140625" style="0" customWidth="1"/>
  </cols>
  <sheetData>
    <row r="5" ht="15">
      <c r="A5" s="14" t="s">
        <v>136</v>
      </c>
    </row>
    <row r="6" spans="1:6" ht="15">
      <c r="A6" s="14"/>
      <c r="F6" s="27" t="s">
        <v>127</v>
      </c>
    </row>
    <row r="7" spans="1:7" ht="15">
      <c r="A7" s="16"/>
      <c r="B7" s="43" t="s">
        <v>120</v>
      </c>
      <c r="C7" s="43"/>
      <c r="D7" s="43" t="s">
        <v>121</v>
      </c>
      <c r="E7" s="43"/>
      <c r="F7" s="43" t="s">
        <v>122</v>
      </c>
      <c r="G7" s="43"/>
    </row>
    <row r="8" spans="1:7" ht="45">
      <c r="A8" s="17"/>
      <c r="B8" s="18" t="s">
        <v>123</v>
      </c>
      <c r="C8" s="18" t="s">
        <v>124</v>
      </c>
      <c r="D8" s="18" t="s">
        <v>123</v>
      </c>
      <c r="E8" s="18" t="s">
        <v>124</v>
      </c>
      <c r="F8" s="18" t="s">
        <v>123</v>
      </c>
      <c r="G8" s="18" t="s">
        <v>124</v>
      </c>
    </row>
    <row r="9" spans="1:7" ht="15">
      <c r="A9" s="19" t="s">
        <v>138</v>
      </c>
      <c r="B9" s="16"/>
      <c r="C9" s="16"/>
      <c r="D9" s="16"/>
      <c r="E9" s="16"/>
      <c r="F9" s="16"/>
      <c r="G9" s="16"/>
    </row>
    <row r="10" spans="1:7" ht="15">
      <c r="A10" s="16" t="s">
        <v>14</v>
      </c>
      <c r="B10" s="16">
        <v>1</v>
      </c>
      <c r="C10" s="16">
        <v>445</v>
      </c>
      <c r="D10" s="20">
        <v>0</v>
      </c>
      <c r="E10" s="20">
        <v>0</v>
      </c>
      <c r="F10" s="21">
        <f aca="true" t="shared" si="0" ref="F10:G11">B10+D10</f>
        <v>1</v>
      </c>
      <c r="G10" s="21">
        <f t="shared" si="0"/>
        <v>445</v>
      </c>
    </row>
    <row r="11" spans="1:7" ht="15">
      <c r="A11" s="16" t="s">
        <v>103</v>
      </c>
      <c r="B11" s="20">
        <v>0</v>
      </c>
      <c r="C11" s="20">
        <v>0</v>
      </c>
      <c r="D11" s="16">
        <v>4</v>
      </c>
      <c r="E11" s="16">
        <v>191</v>
      </c>
      <c r="F11" s="21">
        <f t="shared" si="0"/>
        <v>4</v>
      </c>
      <c r="G11" s="21">
        <f t="shared" si="0"/>
        <v>191</v>
      </c>
    </row>
    <row r="12" spans="1:7" ht="15">
      <c r="A12" s="19" t="s">
        <v>122</v>
      </c>
      <c r="B12" s="22">
        <f>SUM(B10:B11)</f>
        <v>1</v>
      </c>
      <c r="C12" s="22">
        <f>SUM(C10:C11)</f>
        <v>445</v>
      </c>
      <c r="D12" s="31">
        <f>SUM(D11:D11)</f>
        <v>4</v>
      </c>
      <c r="E12" s="31">
        <f>SUM(E11:E11)</f>
        <v>191</v>
      </c>
      <c r="F12" s="31">
        <f>SUM(F10:F11)</f>
        <v>5</v>
      </c>
      <c r="G12" s="22">
        <f>SUM(G10:G11)</f>
        <v>636</v>
      </c>
    </row>
    <row r="14" ht="15">
      <c r="A14" s="23" t="s">
        <v>125</v>
      </c>
    </row>
    <row r="15" spans="1:7" ht="15">
      <c r="A15" s="24" t="s">
        <v>126</v>
      </c>
      <c r="B15" s="42"/>
      <c r="C15" s="42"/>
      <c r="D15" s="42"/>
      <c r="E15" s="42"/>
      <c r="F15" s="42"/>
      <c r="G15" s="42"/>
    </row>
    <row r="16" spans="1:7" ht="15">
      <c r="A16" s="35" t="s">
        <v>129</v>
      </c>
      <c r="B16" s="42"/>
      <c r="C16" s="42"/>
      <c r="D16" s="42"/>
      <c r="E16" s="42"/>
      <c r="F16" s="42"/>
      <c r="G16" s="42"/>
    </row>
    <row r="17" spans="1:7" ht="15" customHeight="1">
      <c r="A17" s="16" t="s">
        <v>14</v>
      </c>
      <c r="B17" s="41" t="s">
        <v>139</v>
      </c>
      <c r="C17" s="41"/>
      <c r="D17" s="41"/>
      <c r="E17" s="41"/>
      <c r="F17" s="41"/>
      <c r="G17" s="41"/>
    </row>
    <row r="18" spans="1:7" ht="15">
      <c r="A18" s="26" t="s">
        <v>101</v>
      </c>
      <c r="B18" s="42"/>
      <c r="C18" s="42"/>
      <c r="D18" s="42"/>
      <c r="E18" s="42"/>
      <c r="F18" s="42"/>
      <c r="G18" s="42"/>
    </row>
    <row r="19" spans="1:7" ht="30" customHeight="1">
      <c r="A19" s="25" t="s">
        <v>103</v>
      </c>
      <c r="B19" s="41" t="s">
        <v>140</v>
      </c>
      <c r="C19" s="41"/>
      <c r="D19" s="41"/>
      <c r="E19" s="41"/>
      <c r="F19" s="41"/>
      <c r="G19" s="41"/>
    </row>
  </sheetData>
  <mergeCells count="8">
    <mergeCell ref="B17:G17"/>
    <mergeCell ref="B18:G18"/>
    <mergeCell ref="B19:G19"/>
    <mergeCell ref="B7:C7"/>
    <mergeCell ref="D7:E7"/>
    <mergeCell ref="F7:G7"/>
    <mergeCell ref="B15:G15"/>
    <mergeCell ref="B16:G1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4"/>
  <drawing r:id="rId3"/>
  <legacyDrawing r:id="rId2"/>
  <oleObjects>
    <mc:AlternateContent xmlns:mc="http://schemas.openxmlformats.org/markup-compatibility/2006">
      <mc:Choice Requires="x14">
        <oleObject progId="Word.Picture.8" shapeId="2056" r:id="rId1">
          <objectPr r:id="rId5">
            <anchor>
              <from>
                <xdr:col>1</xdr:col>
                <xdr:colOff>504825</xdr:colOff>
                <xdr:row>0</xdr:row>
                <xdr:rowOff>85725</xdr:rowOff>
              </from>
              <to>
                <xdr:col>2</xdr:col>
                <xdr:colOff>495300</xdr:colOff>
                <xdr:row>3</xdr:row>
                <xdr:rowOff>152400</xdr:rowOff>
              </to>
            </anchor>
          </objectPr>
        </oleObject>
      </mc:Choice>
      <mc:Fallback>
        <oleObject progId="Word.Picture.8" shapeId="2056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Meena</dc:creator>
  <cp:keywords/>
  <dc:description/>
  <cp:lastModifiedBy>Meena</cp:lastModifiedBy>
  <cp:lastPrinted>2019-12-09T07:33:38Z</cp:lastPrinted>
  <dcterms:created xsi:type="dcterms:W3CDTF">2019-06-10T05:55:52Z</dcterms:created>
  <dcterms:modified xsi:type="dcterms:W3CDTF">2019-12-09T12:41:01Z</dcterms:modified>
  <cp:category/>
  <cp:version/>
  <cp:contentType/>
  <cp:contentStatus/>
</cp:coreProperties>
</file>