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lenovo\Downloads\REVISED-_ AMFI MONTHLY-JAN-26 along with subclassification\"/>
    </mc:Choice>
  </mc:AlternateContent>
  <xr:revisionPtr revIDLastSave="0" documentId="8_{96421692-DF53-4AE8-A8E9-A8F68A7EE1FB}" xr6:coauthVersionLast="47" xr6:coauthVersionMax="47" xr10:uidLastSave="{00000000-0000-0000-0000-000000000000}"/>
  <bookViews>
    <workbookView xWindow="-108" yWindow="-108" windowWidth="23256" windowHeight="12576" xr2:uid="{753E1A25-3AEF-4958-A177-2214BDED7991}"/>
  </bookViews>
  <sheets>
    <sheet name="MCR_MonthlyRe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Single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8" i="1" l="1"/>
  <c r="J18" i="1"/>
  <c r="I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<sst xmlns="http://schemas.openxmlformats.org/spreadsheetml/2006/main" count="42" uniqueCount="42">
  <si>
    <t xml:space="preserve">Subclassification of Other Schemes Monthly Report for the month of January 2026 </t>
  </si>
  <si>
    <t xml:space="preserve">Sr </t>
  </si>
  <si>
    <t xml:space="preserve">Scheme Name </t>
  </si>
  <si>
    <t>No. of Schemes as on January 31, 2026</t>
  </si>
  <si>
    <t>No. of Folios as on January 31, 2026</t>
  </si>
  <si>
    <t>Funds Mobilized for the month of January 2026 (INR in crore)</t>
  </si>
  <si>
    <t>Repurchase/Redemption for the month of January 2026 (INR in crore)</t>
  </si>
  <si>
    <t>Net Inflow (+ve)/Outflow (-ve) for the month of January 2026 (INR in crore)</t>
  </si>
  <si>
    <t>Net Assets Under Management as on January 31, 2026 (INR in crore)</t>
  </si>
  <si>
    <t>Average Net Assets Under Management for the month January 2026 (INR in crore)</t>
  </si>
  <si>
    <t>No. of segregated portfolios created as on January 31, 2026</t>
  </si>
  <si>
    <t>Net Assets Under Management in segregated portfolio as on January 31, 2026 (INR in crore)</t>
  </si>
  <si>
    <t>V</t>
  </si>
  <si>
    <t>Other Schemes</t>
  </si>
  <si>
    <t>i</t>
  </si>
  <si>
    <t>Equity oriented Index Funds (Domestic Index Funds)</t>
  </si>
  <si>
    <t>ii</t>
  </si>
  <si>
    <t>Equity oriented Index Funds (International Index Funds)</t>
  </si>
  <si>
    <t>iii</t>
  </si>
  <si>
    <t>Income/Debt Oriented Index Funds (Target Maturity Index Funds)</t>
  </si>
  <si>
    <t>iv</t>
  </si>
  <si>
    <t>Income/Debt Oriented Index Funds (Other than Target Maturity Index Funds)</t>
  </si>
  <si>
    <t>v</t>
  </si>
  <si>
    <t>Other Index Funds</t>
  </si>
  <si>
    <t>vi</t>
  </si>
  <si>
    <t>Gold ETF</t>
  </si>
  <si>
    <t>vii</t>
  </si>
  <si>
    <t>Equity oriented ETFs (Domestic ETFs)</t>
  </si>
  <si>
    <t>viii</t>
  </si>
  <si>
    <t>Equity oriented ETFs (International ETFs)</t>
  </si>
  <si>
    <t>ix</t>
  </si>
  <si>
    <t>Income/Debt Oriented oriented ETFs</t>
  </si>
  <si>
    <t>x</t>
  </si>
  <si>
    <t>Other Domestic ETFs</t>
  </si>
  <si>
    <t>xi</t>
  </si>
  <si>
    <t>Silver ETF</t>
  </si>
  <si>
    <t>xii</t>
  </si>
  <si>
    <t>Fund of funds investing overseas in Active Funds</t>
  </si>
  <si>
    <t>xiii</t>
  </si>
  <si>
    <t>Fund of funds investing overseas in Passive Funds</t>
  </si>
  <si>
    <t/>
  </si>
  <si>
    <t>Sub Total - V (i+ii+iii+iv+v+vi+vii+viii+ix+x+xi+xii+xiii)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</si>
</sst>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1" formatCode="_ * #,##0.00_ ;_ * \-#,##0.00_ ;_ * &quot;-&quot;??_ ;_ @_ "/>
    <numFmt numFmtId="177" formatCode="_ * #,##0_ ;_ * \-#,##0_ ;_ * &quot;-&quot;??_ ;_ @_ "/>
  </numFmts>
  <fonts count="20" x14ac:knownFonts="1">
    <font>
      <sz val="11"/>
      <color theme="1"/>
      <name val="Aptos Narrow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9C0006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color rgb="FF006100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sz val="11"/>
      <color rgb="FFFA7D00"/>
      <name val="Aptos Narrow"/>
      <family val="2"/>
      <scheme val="minor"/>
    </font>
    <font>
      <sz val="11"/>
      <color rgb="FF9C5700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CCCFF"/>
        <bgColor indexed="64"/>
      </patternFill>
    </fill>
    <fill>
      <patternFill patternType="solid">
        <fgColor rgb="FFF8CBAD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5" fillId="26" borderId="0" applyNumberFormat="0" applyBorder="0" applyAlignment="0" applyProtection="0"/>
    <xf numFmtId="0" fontId="6" fillId="27" borderId="2" applyNumberFormat="0" applyAlignment="0" applyProtection="0"/>
    <xf numFmtId="0" fontId="7" fillId="28" borderId="3" applyNumberFormat="0" applyAlignment="0" applyProtection="0"/>
    <xf numFmtId="171" fontId="3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29" borderId="0" applyNumberFormat="0" applyBorder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30" borderId="2" applyNumberFormat="0" applyAlignment="0" applyProtection="0"/>
    <xf numFmtId="0" fontId="14" fillId="0" borderId="7" applyNumberFormat="0" applyFill="0" applyAlignment="0" applyProtection="0"/>
    <xf numFmtId="0" fontId="15" fillId="31" borderId="0" applyNumberFormat="0" applyBorder="0" applyAlignment="0" applyProtection="0"/>
    <xf numFmtId="0" fontId="3" fillId="32" borderId="8" applyNumberFormat="0" applyFont="0" applyAlignment="0" applyProtection="0"/>
    <xf numFmtId="0" fontId="16" fillId="27" borderId="9" applyNumberFormat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0" borderId="0" applyNumberFormat="0" applyFill="0" applyBorder="0" applyAlignment="0" applyProtection="0"/>
  </cellStyleXfs>
  <cellXfs count="19">
    <xf numFmtId="0" fontId="0" fillId="0" borderId="0" xfId="0"/>
    <xf numFmtId="0" fontId="1" fillId="33" borderId="1" xfId="0" applyFont="1" applyFill="1" applyBorder="1" applyAlignment="1">
      <alignment horizontal="center" vertical="center" wrapText="1"/>
    </xf>
    <xf numFmtId="177" fontId="1" fillId="33" borderId="1" xfId="28" applyNumberFormat="1" applyFont="1" applyFill="1" applyBorder="1" applyAlignment="1">
      <alignment horizontal="center" vertical="center" wrapText="1"/>
    </xf>
    <xf numFmtId="0" fontId="1" fillId="33" borderId="1" xfId="0" applyFont="1" applyFill="1" applyBorder="1" applyAlignment="1">
      <alignment horizontal="left" vertical="center"/>
    </xf>
    <xf numFmtId="177" fontId="2" fillId="0" borderId="1" xfId="28" applyNumberFormat="1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177" fontId="2" fillId="0" borderId="1" xfId="28" applyNumberFormat="1" applyFont="1" applyFill="1" applyBorder="1" applyAlignment="1">
      <alignment horizontal="right" vertical="center"/>
    </xf>
    <xf numFmtId="171" fontId="2" fillId="0" borderId="1" xfId="28" applyFont="1" applyFill="1" applyBorder="1" applyAlignment="1">
      <alignment horizontal="right" vertical="center"/>
    </xf>
    <xf numFmtId="0" fontId="2" fillId="0" borderId="0" xfId="0" applyFont="1" applyAlignment="1">
      <alignment vertical="top" wrapText="1"/>
    </xf>
    <xf numFmtId="0" fontId="1" fillId="34" borderId="1" xfId="0" applyFont="1" applyFill="1" applyBorder="1" applyAlignment="1">
      <alignment horizontal="left" vertical="center"/>
    </xf>
    <xf numFmtId="177" fontId="1" fillId="34" borderId="1" xfId="28" applyNumberFormat="1" applyFont="1" applyFill="1" applyBorder="1" applyAlignment="1">
      <alignment horizontal="right" vertical="center"/>
    </xf>
    <xf numFmtId="4" fontId="1" fillId="34" borderId="1" xfId="0" applyNumberFormat="1" applyFont="1" applyFill="1" applyBorder="1" applyAlignment="1">
      <alignment horizontal="right" vertical="center"/>
    </xf>
    <xf numFmtId="177" fontId="2" fillId="0" borderId="0" xfId="28" applyNumberFormat="1" applyFont="1" applyAlignment="1">
      <alignment vertical="top" wrapText="1"/>
    </xf>
    <xf numFmtId="171" fontId="2" fillId="0" borderId="0" xfId="28" applyFont="1" applyAlignment="1">
      <alignment vertical="top" wrapText="1"/>
    </xf>
    <xf numFmtId="171" fontId="2" fillId="0" borderId="1" xfId="28" applyFont="1" applyFill="1" applyBorder="1" applyAlignment="1">
      <alignment horizontal="center" vertical="center"/>
    </xf>
    <xf numFmtId="171" fontId="2" fillId="0" borderId="1" xfId="28" applyFont="1" applyFill="1" applyBorder="1" applyAlignment="1">
      <alignment horizontal="left" vertical="center"/>
    </xf>
    <xf numFmtId="171" fontId="1" fillId="34" borderId="1" xfId="28" applyFont="1" applyFill="1" applyBorder="1" applyAlignment="1">
      <alignment horizontal="right" vertical="center"/>
    </xf>
    <xf numFmtId="0" fontId="1" fillId="3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655320</xdr:colOff>
          <xdr:row>0</xdr:row>
          <xdr:rowOff>7620</xdr:rowOff>
        </xdr:from>
        <xdr:to>
          <xdr:col>4</xdr:col>
          <xdr:colOff>541020</xdr:colOff>
          <xdr:row>0</xdr:row>
          <xdr:rowOff>762000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C9B9C7FA-B15B-F5A3-6971-6FD36009F24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D709F-08CC-41E3-BEFC-CFAD33BBAD7F}">
  <sheetPr>
    <pageSetUpPr fitToPage="1"/>
  </sheetPr>
  <dimension ref="A1:K18"/>
  <sheetViews>
    <sheetView tabSelected="1" topLeftCell="B1" workbookViewId="0">
      <selection activeCell="J18" sqref="J18"/>
    </sheetView>
  </sheetViews>
  <sheetFormatPr defaultColWidth="8.77734375" defaultRowHeight="13.8" x14ac:dyDescent="0.3"/>
  <cols>
    <col min="1" max="1" width="3.88671875" style="8" bestFit="1" customWidth="1"/>
    <col min="2" max="2" width="61.44140625" style="8" bestFit="1" customWidth="1"/>
    <col min="3" max="3" width="9.44140625" style="12" bestFit="1" customWidth="1"/>
    <col min="4" max="4" width="11.21875" style="12" bestFit="1" customWidth="1"/>
    <col min="5" max="5" width="11" style="8" bestFit="1" customWidth="1"/>
    <col min="6" max="6" width="11.77734375" style="8" bestFit="1" customWidth="1"/>
    <col min="7" max="7" width="13.21875" style="8" bestFit="1" customWidth="1"/>
    <col min="8" max="8" width="13.109375" style="8" bestFit="1" customWidth="1"/>
    <col min="9" max="9" width="10.77734375" style="8" bestFit="1" customWidth="1"/>
    <col min="10" max="10" width="9.21875" style="8" bestFit="1" customWidth="1"/>
    <col min="11" max="11" width="12.109375" style="8" bestFit="1" customWidth="1"/>
    <col min="12" max="16384" width="8.77734375" style="8"/>
  </cols>
  <sheetData>
    <row r="1" spans="1:11" ht="62.55" customHeight="1" x14ac:dyDescent="0.3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x14ac:dyDescent="0.3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ht="105" customHeight="1" x14ac:dyDescent="0.3">
      <c r="A3" s="1" t="s">
        <v>1</v>
      </c>
      <c r="B3" s="1" t="s">
        <v>2</v>
      </c>
      <c r="C3" s="2" t="s">
        <v>3</v>
      </c>
      <c r="D3" s="2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</row>
    <row r="4" spans="1:11" x14ac:dyDescent="0.3">
      <c r="A4" s="1" t="s">
        <v>12</v>
      </c>
      <c r="B4" s="3" t="s">
        <v>13</v>
      </c>
      <c r="C4" s="4"/>
      <c r="D4" s="4"/>
      <c r="E4" s="5"/>
      <c r="F4" s="5"/>
      <c r="G4" s="5"/>
      <c r="H4" s="5"/>
      <c r="I4" s="5"/>
      <c r="J4" s="5"/>
      <c r="K4" s="5"/>
    </row>
    <row r="5" spans="1:11" s="13" customFormat="1" x14ac:dyDescent="0.3">
      <c r="A5" s="14" t="s">
        <v>14</v>
      </c>
      <c r="B5" s="15" t="s">
        <v>15</v>
      </c>
      <c r="C5" s="6">
        <v>241</v>
      </c>
      <c r="D5" s="6">
        <v>13966529</v>
      </c>
      <c r="E5" s="7">
        <v>6834.2635400299996</v>
      </c>
      <c r="F5" s="7">
        <v>4006.4747165799999</v>
      </c>
      <c r="G5" s="7">
        <v>2827.7888234500001</v>
      </c>
      <c r="H5" s="7">
        <v>207485.53065189</v>
      </c>
      <c r="I5" s="7">
        <v>208615.53186151999</v>
      </c>
      <c r="J5" s="7">
        <v>0</v>
      </c>
      <c r="K5" s="7">
        <v>0</v>
      </c>
    </row>
    <row r="6" spans="1:11" s="13" customFormat="1" x14ac:dyDescent="0.3">
      <c r="A6" s="14" t="s">
        <v>16</v>
      </c>
      <c r="B6" s="15" t="s">
        <v>17</v>
      </c>
      <c r="C6" s="6">
        <v>2</v>
      </c>
      <c r="D6" s="6">
        <v>250198</v>
      </c>
      <c r="E6" s="7">
        <v>66.184305409999993</v>
      </c>
      <c r="F6" s="7">
        <v>33.065620860000102</v>
      </c>
      <c r="G6" s="7">
        <v>33.118684549999898</v>
      </c>
      <c r="H6" s="7">
        <v>6996.5920960499998</v>
      </c>
      <c r="I6" s="7">
        <v>6874.2752190700003</v>
      </c>
      <c r="J6" s="7">
        <v>0</v>
      </c>
      <c r="K6" s="7">
        <v>0</v>
      </c>
    </row>
    <row r="7" spans="1:11" s="13" customFormat="1" x14ac:dyDescent="0.3">
      <c r="A7" s="14" t="s">
        <v>18</v>
      </c>
      <c r="B7" s="15" t="s">
        <v>19</v>
      </c>
      <c r="C7" s="6">
        <v>94</v>
      </c>
      <c r="D7" s="6">
        <v>170918</v>
      </c>
      <c r="E7" s="7">
        <v>993.93871360000003</v>
      </c>
      <c r="F7" s="7">
        <v>3264.2659439499998</v>
      </c>
      <c r="G7" s="7">
        <v>-2270.3272303499998</v>
      </c>
      <c r="H7" s="7">
        <v>95921.026279600002</v>
      </c>
      <c r="I7" s="7">
        <v>97095.454501629996</v>
      </c>
      <c r="J7" s="7">
        <v>0</v>
      </c>
      <c r="K7" s="7">
        <v>0</v>
      </c>
    </row>
    <row r="8" spans="1:11" s="13" customFormat="1" x14ac:dyDescent="0.3">
      <c r="A8" s="14" t="s">
        <v>20</v>
      </c>
      <c r="B8" s="15" t="s">
        <v>21</v>
      </c>
      <c r="C8" s="6">
        <v>10</v>
      </c>
      <c r="D8" s="6">
        <v>33020</v>
      </c>
      <c r="E8" s="7">
        <v>583.87450639000099</v>
      </c>
      <c r="F8" s="7">
        <v>1181.6072718999999</v>
      </c>
      <c r="G8" s="7">
        <v>-597.73276550999799</v>
      </c>
      <c r="H8" s="7">
        <v>6224.9533890700004</v>
      </c>
      <c r="I8" s="7">
        <v>6521.6494978000001</v>
      </c>
      <c r="J8" s="7">
        <v>0</v>
      </c>
      <c r="K8" s="7">
        <v>0</v>
      </c>
    </row>
    <row r="9" spans="1:11" s="13" customFormat="1" x14ac:dyDescent="0.3">
      <c r="A9" s="14" t="s">
        <v>22</v>
      </c>
      <c r="B9" s="15" t="s">
        <v>23</v>
      </c>
      <c r="C9" s="6">
        <v>7</v>
      </c>
      <c r="D9" s="6">
        <v>104275</v>
      </c>
      <c r="E9" s="7">
        <v>47.954427940000002</v>
      </c>
      <c r="F9" s="7">
        <v>13.52747514</v>
      </c>
      <c r="G9" s="7">
        <v>34.426952800000002</v>
      </c>
      <c r="H9" s="7">
        <v>3865.7546481999998</v>
      </c>
      <c r="I9" s="7">
        <v>3856.7295984000002</v>
      </c>
      <c r="J9" s="7">
        <v>0</v>
      </c>
      <c r="K9" s="7">
        <v>0</v>
      </c>
    </row>
    <row r="10" spans="1:11" s="13" customFormat="1" x14ac:dyDescent="0.3">
      <c r="A10" s="14" t="s">
        <v>24</v>
      </c>
      <c r="B10" s="15" t="s">
        <v>25</v>
      </c>
      <c r="C10" s="6">
        <v>25</v>
      </c>
      <c r="D10" s="6">
        <v>11437218</v>
      </c>
      <c r="E10" s="7">
        <v>24351.575247429999</v>
      </c>
      <c r="F10" s="7">
        <v>311.61690571000099</v>
      </c>
      <c r="G10" s="7">
        <v>24039.958341720001</v>
      </c>
      <c r="H10" s="7">
        <v>184276.96193336</v>
      </c>
      <c r="I10" s="7">
        <v>150380.66421582</v>
      </c>
      <c r="J10" s="7">
        <v>0</v>
      </c>
      <c r="K10" s="7">
        <v>0</v>
      </c>
    </row>
    <row r="11" spans="1:11" s="13" customFormat="1" x14ac:dyDescent="0.3">
      <c r="A11" s="14" t="s">
        <v>26</v>
      </c>
      <c r="B11" s="15" t="s">
        <v>27</v>
      </c>
      <c r="C11" s="6">
        <v>228</v>
      </c>
      <c r="D11" s="6">
        <v>17548662</v>
      </c>
      <c r="E11" s="7">
        <v>12672.43992045</v>
      </c>
      <c r="F11" s="7">
        <v>6787.1319661500002</v>
      </c>
      <c r="G11" s="7">
        <v>5885.3079542999903</v>
      </c>
      <c r="H11" s="7">
        <v>764339.91365748004</v>
      </c>
      <c r="I11" s="7">
        <v>767674.96899152</v>
      </c>
      <c r="J11" s="7">
        <v>0</v>
      </c>
      <c r="K11" s="7">
        <v>0</v>
      </c>
    </row>
    <row r="12" spans="1:11" s="13" customFormat="1" x14ac:dyDescent="0.3">
      <c r="A12" s="14" t="s">
        <v>28</v>
      </c>
      <c r="B12" s="15" t="s">
        <v>29</v>
      </c>
      <c r="C12" s="6">
        <v>6</v>
      </c>
      <c r="D12" s="6">
        <v>1129125</v>
      </c>
      <c r="E12" s="7">
        <v>0</v>
      </c>
      <c r="F12" s="7">
        <v>0</v>
      </c>
      <c r="G12" s="7">
        <v>0</v>
      </c>
      <c r="H12" s="7">
        <v>17737.422815000002</v>
      </c>
      <c r="I12" s="7">
        <v>17559.85051</v>
      </c>
      <c r="J12" s="7">
        <v>0</v>
      </c>
      <c r="K12" s="7">
        <v>0</v>
      </c>
    </row>
    <row r="13" spans="1:11" s="13" customFormat="1" x14ac:dyDescent="0.3">
      <c r="A13" s="14" t="s">
        <v>30</v>
      </c>
      <c r="B13" s="15" t="s">
        <v>31</v>
      </c>
      <c r="C13" s="6">
        <v>38</v>
      </c>
      <c r="D13" s="6">
        <v>2594879</v>
      </c>
      <c r="E13" s="7">
        <v>8057.9380332600003</v>
      </c>
      <c r="F13" s="7">
        <v>8400.7740813199998</v>
      </c>
      <c r="G13" s="7">
        <v>-342.83604806000199</v>
      </c>
      <c r="H13" s="7">
        <v>98545.905079520002</v>
      </c>
      <c r="I13" s="7">
        <v>99482.891403059999</v>
      </c>
      <c r="J13" s="7">
        <v>0</v>
      </c>
      <c r="K13" s="7">
        <v>0</v>
      </c>
    </row>
    <row r="14" spans="1:11" s="13" customFormat="1" x14ac:dyDescent="0.3">
      <c r="A14" s="14" t="s">
        <v>32</v>
      </c>
      <c r="B14" s="15" t="s">
        <v>33</v>
      </c>
      <c r="C14" s="6">
        <v>0</v>
      </c>
      <c r="D14" s="6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</row>
    <row r="15" spans="1:11" s="13" customFormat="1" x14ac:dyDescent="0.3">
      <c r="A15" s="14" t="s">
        <v>34</v>
      </c>
      <c r="B15" s="15" t="s">
        <v>35</v>
      </c>
      <c r="C15" s="6">
        <v>17</v>
      </c>
      <c r="D15" s="6">
        <v>4784774</v>
      </c>
      <c r="E15" s="7">
        <v>13657.32102666</v>
      </c>
      <c r="F15" s="7">
        <v>4193.9244535899998</v>
      </c>
      <c r="G15" s="7">
        <v>9463.3965730700002</v>
      </c>
      <c r="H15" s="7">
        <v>116727.17177972999</v>
      </c>
      <c r="I15" s="7">
        <v>95203.625252950005</v>
      </c>
      <c r="J15" s="7">
        <v>0</v>
      </c>
      <c r="K15" s="7">
        <v>0</v>
      </c>
    </row>
    <row r="16" spans="1:11" s="13" customFormat="1" x14ac:dyDescent="0.3">
      <c r="A16" s="14" t="s">
        <v>36</v>
      </c>
      <c r="B16" s="15" t="s">
        <v>37</v>
      </c>
      <c r="C16" s="6">
        <v>40</v>
      </c>
      <c r="D16" s="6">
        <v>1141390</v>
      </c>
      <c r="E16" s="7">
        <v>1285.5117591400001</v>
      </c>
      <c r="F16" s="7">
        <v>339.49597849999998</v>
      </c>
      <c r="G16" s="7">
        <v>946.01578064</v>
      </c>
      <c r="H16" s="7">
        <v>29972.914986579999</v>
      </c>
      <c r="I16" s="7">
        <v>29009.728144960001</v>
      </c>
      <c r="J16" s="7">
        <v>0</v>
      </c>
      <c r="K16" s="7">
        <v>0</v>
      </c>
    </row>
    <row r="17" spans="1:11" s="13" customFormat="1" x14ac:dyDescent="0.3">
      <c r="A17" s="14" t="s">
        <v>38</v>
      </c>
      <c r="B17" s="15" t="s">
        <v>39</v>
      </c>
      <c r="C17" s="6">
        <v>12</v>
      </c>
      <c r="D17" s="6">
        <v>541587</v>
      </c>
      <c r="E17" s="7">
        <v>0</v>
      </c>
      <c r="F17" s="7">
        <v>64.529955139999998</v>
      </c>
      <c r="G17" s="7">
        <v>-64.529955139999998</v>
      </c>
      <c r="H17" s="7">
        <v>9256.1670488899999</v>
      </c>
      <c r="I17" s="7">
        <v>9145.0147705300005</v>
      </c>
      <c r="J17" s="7">
        <v>0</v>
      </c>
      <c r="K17" s="7">
        <v>0</v>
      </c>
    </row>
    <row r="18" spans="1:11" x14ac:dyDescent="0.3">
      <c r="A18" s="9" t="s">
        <v>40</v>
      </c>
      <c r="B18" s="9" t="s">
        <v>41</v>
      </c>
      <c r="C18" s="10">
        <f>SUM($C$5:$C$17)</f>
        <v>720</v>
      </c>
      <c r="D18" s="10">
        <f>SUM($D$5:$D$17)</f>
        <v>53702575</v>
      </c>
      <c r="E18" s="11">
        <f>SUM($E$5:$E$17)</f>
        <v>68551.001480310006</v>
      </c>
      <c r="F18" s="11">
        <f>SUM($F$5:$F$17)</f>
        <v>28596.41436884</v>
      </c>
      <c r="G18" s="11">
        <f>SUM($G$5:$G$17)</f>
        <v>39954.587111469991</v>
      </c>
      <c r="H18" s="11">
        <f>SUM($H$5:$H$17)</f>
        <v>1541350.3143653697</v>
      </c>
      <c r="I18" s="11">
        <f>SUM($I$5:$I$17)</f>
        <v>1491420.3839672599</v>
      </c>
      <c r="J18" s="16">
        <f>SUM($J$5:$J$17)</f>
        <v>0</v>
      </c>
      <c r="K18" s="16">
        <f>SUM($K$5:$K$17)</f>
        <v>0</v>
      </c>
    </row>
  </sheetData>
  <mergeCells count="2">
    <mergeCell ref="A2:K2"/>
    <mergeCell ref="A1:K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9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3</xdr:col>
                <xdr:colOff>655320</xdr:colOff>
                <xdr:row>0</xdr:row>
                <xdr:rowOff>7620</xdr:rowOff>
              </from>
              <to>
                <xdr:col>4</xdr:col>
                <xdr:colOff>541020</xdr:colOff>
                <xdr:row>0</xdr:row>
                <xdr:rowOff>762000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MCR_MonthlyReport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sonali pandit</dc:creator>
  <cp:lastModifiedBy>Abhijeet Bhosale</cp:lastModifiedBy>
  <cp:lastPrinted>2026-02-08T13:31:48Z</cp:lastPrinted>
  <dcterms:created xsi:type="dcterms:W3CDTF">2026-02-08T13:21:41Z</dcterms:created>
  <dcterms:modified xsi:type="dcterms:W3CDTF">2026-02-10T05:09:30Z</dcterms:modified>
</cp:coreProperties>
</file>